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3" r:id="rId1"/>
    <sheet name="FY 2022-23" sheetId="2" r:id="rId2"/>
  </sheets>
  <externalReferences>
    <externalReference r:id="rId3"/>
    <externalReference r:id="rId4"/>
    <externalReference r:id="rId5"/>
  </externalReferences>
  <definedNames>
    <definedName name="_______________dem2" localSheetId="1" hidden="1">{"pl_t&amp;d",#N/A,FALSE,"p&amp;l_t&amp;D_01_02 (2)"}</definedName>
    <definedName name="_______________dem2" hidden="1">{"pl_t&amp;d",#N/A,FALSE,"p&amp;l_t&amp;D_01_02 (2)"}</definedName>
    <definedName name="_______________dem3" localSheetId="1" hidden="1">{"pl_t&amp;d",#N/A,FALSE,"p&amp;l_t&amp;D_01_02 (2)"}</definedName>
    <definedName name="_______________dem3" hidden="1">{"pl_t&amp;d",#N/A,FALSE,"p&amp;l_t&amp;D_01_02 (2)"}</definedName>
    <definedName name="_______________j4" localSheetId="1" hidden="1">{"pl_t&amp;d",#N/A,FALSE,"p&amp;l_t&amp;D_01_02 (2)"}</definedName>
    <definedName name="_______________j4" hidden="1">{"pl_t&amp;d",#N/A,FALSE,"p&amp;l_t&amp;D_01_02 (2)"}</definedName>
    <definedName name="_______________j5" localSheetId="1" hidden="1">{"pl_t&amp;d",#N/A,FALSE,"p&amp;l_t&amp;D_01_02 (2)"}</definedName>
    <definedName name="_______________j5" hidden="1">{"pl_t&amp;d",#N/A,FALSE,"p&amp;l_t&amp;D_01_02 (2)"}</definedName>
    <definedName name="_______________k1" localSheetId="1" hidden="1">{"pl_t&amp;d",#N/A,FALSE,"p&amp;l_t&amp;D_01_02 (2)"}</definedName>
    <definedName name="_______________k1" hidden="1">{"pl_t&amp;d",#N/A,FALSE,"p&amp;l_t&amp;D_01_02 (2)"}</definedName>
    <definedName name="_______________no1" localSheetId="1" hidden="1">{"pl_t&amp;d",#N/A,FALSE,"p&amp;l_t&amp;D_01_02 (2)"}</definedName>
    <definedName name="_______________no1" hidden="1">{"pl_t&amp;d",#N/A,FALSE,"p&amp;l_t&amp;D_01_02 (2)"}</definedName>
    <definedName name="_______________not1" localSheetId="1" hidden="1">{"pl_t&amp;d",#N/A,FALSE,"p&amp;l_t&amp;D_01_02 (2)"}</definedName>
    <definedName name="_______________not1" hidden="1">{"pl_t&amp;d",#N/A,FALSE,"p&amp;l_t&amp;D_01_02 (2)"}</definedName>
    <definedName name="_______________p1" localSheetId="1" hidden="1">{"pl_t&amp;d",#N/A,FALSE,"p&amp;l_t&amp;D_01_02 (2)"}</definedName>
    <definedName name="_______________p1" hidden="1">{"pl_t&amp;d",#N/A,FALSE,"p&amp;l_t&amp;D_01_02 (2)"}</definedName>
    <definedName name="_______________p2" localSheetId="1" hidden="1">{"pl_td_01_02",#N/A,FALSE,"p&amp;l_t&amp;D_01_02 (2)"}</definedName>
    <definedName name="_______________p2" hidden="1">{"pl_td_01_02",#N/A,FALSE,"p&amp;l_t&amp;D_01_02 (2)"}</definedName>
    <definedName name="_______________p3" localSheetId="1" hidden="1">{"pl_t&amp;d",#N/A,FALSE,"p&amp;l_t&amp;D_01_02 (2)"}</definedName>
    <definedName name="_______________p3" hidden="1">{"pl_t&amp;d",#N/A,FALSE,"p&amp;l_t&amp;D_01_02 (2)"}</definedName>
    <definedName name="_______________p4" localSheetId="1" hidden="1">{"pl_t&amp;d",#N/A,FALSE,"p&amp;l_t&amp;D_01_02 (2)"}</definedName>
    <definedName name="_______________p4" hidden="1">{"pl_t&amp;d",#N/A,FALSE,"p&amp;l_t&amp;D_01_02 (2)"}</definedName>
    <definedName name="_______________q2" localSheetId="1" hidden="1">{"pl_t&amp;d",#N/A,FALSE,"p&amp;l_t&amp;D_01_02 (2)"}</definedName>
    <definedName name="_______________q2" hidden="1">{"pl_t&amp;d",#N/A,FALSE,"p&amp;l_t&amp;D_01_02 (2)"}</definedName>
    <definedName name="_______________q3" localSheetId="1" hidden="1">{"pl_t&amp;d",#N/A,FALSE,"p&amp;l_t&amp;D_01_02 (2)"}</definedName>
    <definedName name="_______________q3" hidden="1">{"pl_t&amp;d",#N/A,FALSE,"p&amp;l_t&amp;D_01_02 (2)"}</definedName>
    <definedName name="_______________s1" localSheetId="1" hidden="1">{"pl_t&amp;d",#N/A,FALSE,"p&amp;l_t&amp;D_01_02 (2)"}</definedName>
    <definedName name="_______________s1" hidden="1">{"pl_t&amp;d",#N/A,FALSE,"p&amp;l_t&amp;D_01_02 (2)"}</definedName>
    <definedName name="_______________s2" localSheetId="1" hidden="1">{"pl_t&amp;d",#N/A,FALSE,"p&amp;l_t&amp;D_01_02 (2)"}</definedName>
    <definedName name="_______________s2" hidden="1">{"pl_t&amp;d",#N/A,FALSE,"p&amp;l_t&amp;D_01_02 (2)"}</definedName>
    <definedName name="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no1" localSheetId="1" hidden="1">{"pl_t&amp;d",#N/A,FALSE,"p&amp;l_t&amp;D_01_02 (2)"}</definedName>
    <definedName name="___________no1" hidden="1">{"pl_t&amp;d",#N/A,FALSE,"p&amp;l_t&amp;D_01_02 (2)"}</definedName>
    <definedName name="___________not1" localSheetId="1" hidden="1">{"pl_t&amp;d",#N/A,FALSE,"p&amp;l_t&amp;D_01_02 (2)"}</definedName>
    <definedName name="___________not1" hidden="1">{"pl_t&amp;d",#N/A,FALSE,"p&amp;l_t&amp;D_01_02 (2)"}</definedName>
    <definedName name="___________p1" localSheetId="1" hidden="1">{"pl_t&amp;d",#N/A,FALSE,"p&amp;l_t&amp;D_01_02 (2)"}</definedName>
    <definedName name="___________p1" hidden="1">{"pl_t&amp;d",#N/A,FALSE,"p&amp;l_t&amp;D_01_02 (2)"}</definedName>
    <definedName name="___________p2" localSheetId="1" hidden="1">{"pl_td_01_02",#N/A,FALSE,"p&amp;l_t&amp;D_01_02 (2)"}</definedName>
    <definedName name="___________p2" hidden="1">{"pl_td_01_02",#N/A,FALSE,"p&amp;l_t&amp;D_01_02 (2)"}</definedName>
    <definedName name="___________p3" localSheetId="1" hidden="1">{"pl_t&amp;d",#N/A,FALSE,"p&amp;l_t&amp;D_01_02 (2)"}</definedName>
    <definedName name="___________p3" hidden="1">{"pl_t&amp;d",#N/A,FALSE,"p&amp;l_t&amp;D_01_02 (2)"}</definedName>
    <definedName name="___________p4" localSheetId="1" hidden="1">{"pl_t&amp;d",#N/A,FALSE,"p&amp;l_t&amp;D_01_02 (2)"}</definedName>
    <definedName name="___________p4" hidden="1">{"pl_t&amp;d",#N/A,FALSE,"p&amp;l_t&amp;D_01_02 (2)"}</definedName>
    <definedName name="___________q2" localSheetId="1" hidden="1">{"pl_t&amp;d",#N/A,FALSE,"p&amp;l_t&amp;D_01_02 (2)"}</definedName>
    <definedName name="___________q2" hidden="1">{"pl_t&amp;d",#N/A,FALSE,"p&amp;l_t&amp;D_01_02 (2)"}</definedName>
    <definedName name="___________q3" localSheetId="1" hidden="1">{"pl_t&amp;d",#N/A,FALSE,"p&amp;l_t&amp;D_01_02 (2)"}</definedName>
    <definedName name="___________q3" hidden="1">{"pl_t&amp;d",#N/A,FALSE,"p&amp;l_t&amp;D_01_02 (2)"}</definedName>
    <definedName name="___________s1" localSheetId="1" hidden="1">{"pl_t&amp;d",#N/A,FALSE,"p&amp;l_t&amp;D_01_02 (2)"}</definedName>
    <definedName name="___________s1" hidden="1">{"pl_t&amp;d",#N/A,FALSE,"p&amp;l_t&amp;D_01_02 (2)"}</definedName>
    <definedName name="___________s2" localSheetId="1" hidden="1">{"pl_t&amp;d",#N/A,FALSE,"p&amp;l_t&amp;D_01_02 (2)"}</definedName>
    <definedName name="___________s2" hidden="1">{"pl_t&amp;d",#N/A,FALSE,"p&amp;l_t&amp;D_01_02 (2)"}</definedName>
    <definedName name="__________aa1" localSheetId="1" hidden="1">{"pl_t&amp;d",#N/A,FALSE,"p&amp;l_t&amp;D_01_02 (2)"}</definedName>
    <definedName name="__________aa1" hidden="1">{"pl_t&amp;d",#N/A,FALSE,"p&amp;l_t&amp;D_01_02 (2)"}</definedName>
    <definedName name="__________B1" localSheetId="1" hidden="1">{"pl_t&amp;d",#N/A,FALSE,"p&amp;l_t&amp;D_01_02 (2)"}</definedName>
    <definedName name="__________B1" hidden="1">{"pl_t&amp;d",#N/A,FALSE,"p&amp;l_t&amp;D_01_02 (2)"}</definedName>
    <definedName name="__________dd1" localSheetId="1" hidden="1">{"pl_t&amp;d",#N/A,FALSE,"p&amp;l_t&amp;D_01_02 (2)"}</definedName>
    <definedName name="__________dd1" hidden="1">{"pl_t&amp;d",#N/A,FALSE,"p&amp;l_t&amp;D_01_02 (2)"}</definedName>
    <definedName name="__________dem2" localSheetId="1" hidden="1">{"pl_t&amp;d",#N/A,FALSE,"p&amp;l_t&amp;D_01_02 (2)"}</definedName>
    <definedName name="__________dem2" hidden="1">{"pl_t&amp;d",#N/A,FALSE,"p&amp;l_t&amp;D_01_02 (2)"}</definedName>
    <definedName name="__________dem3" localSheetId="1" hidden="1">{"pl_t&amp;d",#N/A,FALSE,"p&amp;l_t&amp;D_01_02 (2)"}</definedName>
    <definedName name="__________dem3" hidden="1">{"pl_t&amp;d",#N/A,FALSE,"p&amp;l_t&amp;D_01_02 (2)"}</definedName>
    <definedName name="__________j3" localSheetId="1" hidden="1">{"pl_t&amp;d",#N/A,FALSE,"p&amp;l_t&amp;D_01_02 (2)"}</definedName>
    <definedName name="__________j3" hidden="1">{"pl_t&amp;d",#N/A,FALSE,"p&amp;l_t&amp;D_01_02 (2)"}</definedName>
    <definedName name="__________j4" localSheetId="1" hidden="1">{"pl_t&amp;d",#N/A,FALSE,"p&amp;l_t&amp;D_01_02 (2)"}</definedName>
    <definedName name="__________j4" hidden="1">{"pl_t&amp;d",#N/A,FALSE,"p&amp;l_t&amp;D_01_02 (2)"}</definedName>
    <definedName name="__________j5" localSheetId="1" hidden="1">{"pl_t&amp;d",#N/A,FALSE,"p&amp;l_t&amp;D_01_02 (2)"}</definedName>
    <definedName name="__________j5" hidden="1">{"pl_t&amp;d",#N/A,FALSE,"p&amp;l_t&amp;D_01_02 (2)"}</definedName>
    <definedName name="__________k1" localSheetId="1" hidden="1">{"pl_t&amp;d",#N/A,FALSE,"p&amp;l_t&amp;D_01_02 (2)"}</definedName>
    <definedName name="__________k1" hidden="1">{"pl_t&amp;d",#N/A,FALSE,"p&amp;l_t&amp;D_01_02 (2)"}</definedName>
    <definedName name="___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no1" localSheetId="1" hidden="1">{"pl_t&amp;d",#N/A,FALSE,"p&amp;l_t&amp;D_01_02 (2)"}</definedName>
    <definedName name="__________no1" hidden="1">{"pl_t&amp;d",#N/A,FALSE,"p&amp;l_t&amp;D_01_02 (2)"}</definedName>
    <definedName name="__________not1" localSheetId="1" hidden="1">{"pl_t&amp;d",#N/A,FALSE,"p&amp;l_t&amp;D_01_02 (2)"}</definedName>
    <definedName name="__________not1" hidden="1">{"pl_t&amp;d",#N/A,FALSE,"p&amp;l_t&amp;D_01_02 (2)"}</definedName>
    <definedName name="__________p1" localSheetId="1" hidden="1">{"pl_t&amp;d",#N/A,FALSE,"p&amp;l_t&amp;D_01_02 (2)"}</definedName>
    <definedName name="__________p1" hidden="1">{"pl_t&amp;d",#N/A,FALSE,"p&amp;l_t&amp;D_01_02 (2)"}</definedName>
    <definedName name="__________p2" localSheetId="1" hidden="1">{"pl_td_01_02",#N/A,FALSE,"p&amp;l_t&amp;D_01_02 (2)"}</definedName>
    <definedName name="__________p2" hidden="1">{"pl_td_01_02",#N/A,FALSE,"p&amp;l_t&amp;D_01_02 (2)"}</definedName>
    <definedName name="__________p3" localSheetId="1" hidden="1">{"pl_t&amp;d",#N/A,FALSE,"p&amp;l_t&amp;D_01_02 (2)"}</definedName>
    <definedName name="__________p3" hidden="1">{"pl_t&amp;d",#N/A,FALSE,"p&amp;l_t&amp;D_01_02 (2)"}</definedName>
    <definedName name="__________p4" localSheetId="1" hidden="1">{"pl_t&amp;d",#N/A,FALSE,"p&amp;l_t&amp;D_01_02 (2)"}</definedName>
    <definedName name="__________p4" hidden="1">{"pl_t&amp;d",#N/A,FALSE,"p&amp;l_t&amp;D_01_02 (2)"}</definedName>
    <definedName name="__________q2" localSheetId="1" hidden="1">{"pl_t&amp;d",#N/A,FALSE,"p&amp;l_t&amp;D_01_02 (2)"}</definedName>
    <definedName name="__________q2" hidden="1">{"pl_t&amp;d",#N/A,FALSE,"p&amp;l_t&amp;D_01_02 (2)"}</definedName>
    <definedName name="__________q3" localSheetId="1" hidden="1">{"pl_t&amp;d",#N/A,FALSE,"p&amp;l_t&amp;D_01_02 (2)"}</definedName>
    <definedName name="__________q3" hidden="1">{"pl_t&amp;d",#N/A,FALSE,"p&amp;l_t&amp;D_01_02 (2)"}</definedName>
    <definedName name="__________s1" localSheetId="1" hidden="1">{"pl_t&amp;d",#N/A,FALSE,"p&amp;l_t&amp;D_01_02 (2)"}</definedName>
    <definedName name="__________s1" hidden="1">{"pl_t&amp;d",#N/A,FALSE,"p&amp;l_t&amp;D_01_02 (2)"}</definedName>
    <definedName name="__________s2" localSheetId="1" hidden="1">{"pl_t&amp;d",#N/A,FALSE,"p&amp;l_t&amp;D_01_02 (2)"}</definedName>
    <definedName name="__________s2" hidden="1">{"pl_t&amp;d",#N/A,FALSE,"p&amp;l_t&amp;D_01_02 (2)"}</definedName>
    <definedName name="_________aa1" localSheetId="1" hidden="1">{"pl_t&amp;d",#N/A,FALSE,"p&amp;l_t&amp;D_01_02 (2)"}</definedName>
    <definedName name="_________aa1" hidden="1">{"pl_t&amp;d",#N/A,FALSE,"p&amp;l_t&amp;D_01_02 (2)"}</definedName>
    <definedName name="a" localSheetId="1" hidden="1">{"pl_t&amp;d",#N/A,FALSE,"p&amp;l_t&amp;D_01_02 (2)"}</definedName>
    <definedName name="aa" localSheetId="1" hidden="1">{"pl_t&amp;d",#N/A,FALSE,"p&amp;l_t&amp;D_01_02 (2)"}</definedName>
    <definedName name="aaa" localSheetId="1" hidden="1">{"pl_td_01_02",#N/A,FALSE,"p&amp;l_t&amp;D_01_02 (2)"}</definedName>
    <definedName name="aaaa" localSheetId="1" hidden="1">{"pl_t&amp;d",#N/A,FALSE,"p&amp;l_t&amp;D_01_02 (2)"}</definedName>
    <definedName name="abb" localSheetId="1" hidden="1">{"pl_t&amp;d",#N/A,FALSE,"p&amp;l_t&amp;D_01_02 (2)"}</definedName>
    <definedName name="ABC" localSheetId="1" hidden="1">{"pl_t&amp;d",#N/A,FALSE,"p&amp;l_t&amp;D_01_02 (2)"}</definedName>
    <definedName name="abstractsales" localSheetId="1">#REF!</definedName>
    <definedName name="adb" localSheetId="1" hidden="1">{"pl_t&amp;d",#N/A,FALSE,"p&amp;l_t&amp;D_01_02 (2)"}</definedName>
    <definedName name="ADB_DTR_MASTER_LIST_Old" localSheetId="1">#REF!</definedName>
    <definedName name="adherance" localSheetId="1" hidden="1">{"pl_t&amp;d",#N/A,FALSE,"p&amp;l_t&amp;D_01_02 (2)"}</definedName>
    <definedName name="AFD" localSheetId="1" hidden="1">{"pl_t&amp;d",#N/A,FALSE,"p&amp;l_t&amp;D_01_02 (2)"}</definedName>
    <definedName name="aff" localSheetId="1" hidden="1">{"pl_t&amp;d",#N/A,FALSE,"p&amp;l_t&amp;D_01_02 (2)"}</definedName>
    <definedName name="agl" localSheetId="1" hidden="1">{"pl_t&amp;d",#N/A,FALSE,"p&amp;l_t&amp;D_01_02 (2)"}</definedName>
    <definedName name="alfhkjgr" localSheetId="1" hidden="1">{"pl_t&amp;d",#N/A,FALSE,"p&amp;l_t&amp;D_01_02 (2)"}</definedName>
    <definedName name="ALL_EXP" localSheetId="1">#REF!</definedName>
    <definedName name="amar" localSheetId="1" hidden="1">{"pl_t&amp;d",#N/A,FALSE,"p&amp;l_t&amp;D_01_02 (2)"}</definedName>
    <definedName name="AMARNATH" localSheetId="1" hidden="1">{"pl_t&amp;d",#N/A,FALSE,"p&amp;l_t&amp;D_01_02 (2)"}</definedName>
    <definedName name="an" localSheetId="1" hidden="1">{"pl_t&amp;d",#N/A,FALSE,"p&amp;l_t&amp;D_01_02 (2)"}</definedName>
    <definedName name="Annexure" localSheetId="1" hidden="1">{"pl_t&amp;d",#N/A,FALSE,"p&amp;l_t&amp;D_01_02 (2)"}</definedName>
    <definedName name="asfadf" localSheetId="1" hidden="1">{"pl_t&amp;d",#N/A,FALSE,"p&amp;l_t&amp;D_01_02 (2)"}</definedName>
    <definedName name="aug" localSheetId="1" hidden="1">{"pl_t&amp;d",#N/A,FALSE,"p&amp;l_t&amp;D_01_02 (2)"}</definedName>
    <definedName name="b" localSheetId="1" hidden="1">{"pl_t&amp;d",#N/A,FALSE,"p&amp;l_t&amp;D_01_02 (2)"}</definedName>
    <definedName name="B0" localSheetId="1">#REF!</definedName>
    <definedName name="boss" localSheetId="1" hidden="1">{"pl_t&amp;d",#N/A,FALSE,"p&amp;l_t&amp;D_01_02 (2)"}</definedName>
    <definedName name="Business_Unit" localSheetId="1">[1]RevenueInput!#REF!</definedName>
    <definedName name="CASE" localSheetId="1" hidden="1">{"pl_t&amp;d",#N/A,FALSE,"p&amp;l_t&amp;D_01_02 (2)"}</definedName>
    <definedName name="ccc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ircle1" localSheetId="1" hidden="1">{"pl_t&amp;d",#N/A,FALSE,"p&amp;l_t&amp;D_01_02 (2)"}</definedName>
    <definedName name="col" localSheetId="1" hidden="1">{"pl_t&amp;d",#N/A,FALSE,"p&amp;l_t&amp;D_01_02 (2)"}</definedName>
    <definedName name="com" localSheetId="1" hidden="1">{"pl_t&amp;d",#N/A,FALSE,"p&amp;l_t&amp;D_01_02 (2)"}</definedName>
    <definedName name="comm" localSheetId="1">#REF!</definedName>
    <definedName name="COPY" localSheetId="1" hidden="1">{"pl_t&amp;d",#N/A,FALSE,"p&amp;l_t&amp;D_01_02 (2)"}</definedName>
    <definedName name="cum" localSheetId="1" hidden="1">{"pl_t&amp;d",#N/A,FALSE,"p&amp;l_t&amp;D_01_02 (2)"}</definedName>
    <definedName name="d" localSheetId="1" hidden="1">{"pl_t&amp;d",#N/A,FALSE,"p&amp;l_t&amp;D_01_02 (2)"}</definedName>
    <definedName name="_xlnm.Database" localSheetId="1">#REF!</definedName>
    <definedName name="_xlnm.Database">#REF!</definedName>
    <definedName name="DD" localSheetId="1" hidden="1">{"pl_t&amp;d",#N/A,FALSE,"p&amp;l_t&amp;D_01_02 (2)"}</definedName>
    <definedName name="dem" localSheetId="1" hidden="1">{"pl_t&amp;d",#N/A,FALSE,"p&amp;l_t&amp;D_01_02 (2)"}</definedName>
    <definedName name="Demand" localSheetId="1" hidden="1">{"pl_t&amp;d",#N/A,FALSE,"p&amp;l_t&amp;D_01_02 (2)"}</definedName>
    <definedName name="dfdfd" localSheetId="1" hidden="1">{"pl_t&amp;d",#N/A,FALSE,"p&amp;l_t&amp;D_01_02 (2)"}</definedName>
    <definedName name="dfdfdf" localSheetId="1" hidden="1">{"pl_t&amp;d",#N/A,FALSE,"p&amp;l_t&amp;D_01_02 (2)"}</definedName>
    <definedName name="dfdfdfd" localSheetId="1" hidden="1">{"pl_t&amp;d",#N/A,FALSE,"p&amp;l_t&amp;D_01_02 (2)"}</definedName>
    <definedName name="dfgdfg" localSheetId="1" hidden="1">{"pl_t&amp;d",#N/A,FALSE,"p&amp;l_t&amp;D_01_02 (2)"}</definedName>
    <definedName name="dgh" localSheetId="1" hidden="1">{"pl_t&amp;d",#N/A,FALSE,"p&amp;l_t&amp;D_01_02 (2)"}</definedName>
    <definedName name="Discom1F1" localSheetId="1">#REF!</definedName>
    <definedName name="Discom1F2" localSheetId="1">#REF!</definedName>
    <definedName name="Discom1F3" localSheetId="1">#REF!</definedName>
    <definedName name="Discom1F4" localSheetId="1">#REF!</definedName>
    <definedName name="Discom1F6" localSheetId="1">#REF!</definedName>
    <definedName name="Discom2F1" localSheetId="1">#REF!</definedName>
    <definedName name="Discom2F2" localSheetId="1">#REF!</definedName>
    <definedName name="Discom2F3" localSheetId="1">#REF!</definedName>
    <definedName name="Discom2F4" localSheetId="1">#REF!</definedName>
    <definedName name="Discom2F6" localSheetId="1">#REF!</definedName>
    <definedName name="DNIL5" localSheetId="1">#REF!</definedName>
    <definedName name="drawal" localSheetId="1" hidden="1">{"pl_t&amp;d",#N/A,FALSE,"p&amp;l_t&amp;D_01_02 (2)"}</definedName>
    <definedName name="e" localSheetId="1" hidden="1">{"pl_t&amp;d",#N/A,FALSE,"p&amp;l_t&amp;D_01_02 (2)"}</definedName>
    <definedName name="eee" localSheetId="1" hidden="1">{"pl_td_01_02",#N/A,FALSE,"p&amp;l_t&amp;D_01_02 (2)"}</definedName>
    <definedName name="er" localSheetId="1" hidden="1">{"pl_t&amp;d",#N/A,FALSE,"p&amp;l_t&amp;D_01_02 (2)"}</definedName>
    <definedName name="ert" localSheetId="1" hidden="1">{"pl_t&amp;d",#N/A,FALSE,"p&amp;l_t&amp;D_01_02 (2)"}</definedName>
    <definedName name="ewtqyewqdu" localSheetId="1" hidden="1">{"pl_t&amp;d",#N/A,FALSE,"p&amp;l_t&amp;D_01_02 (2)"}</definedName>
    <definedName name="f" localSheetId="1" hidden="1">{"pl_t&amp;d",#N/A,FALSE,"p&amp;l_t&amp;D_01_02 (2)"}</definedName>
    <definedName name="fafda" localSheetId="1">[2]Newabstract!#REF!</definedName>
    <definedName name="FAGAG" localSheetId="1" hidden="1">{"pl_t&amp;d",#N/A,FALSE,"p&amp;l_t&amp;D_01_02 (2)"}</definedName>
    <definedName name="fc" localSheetId="1" hidden="1">{"pl_td_01_02",#N/A,FALSE,"p&amp;l_t&amp;D_01_02 (2)"}</definedName>
    <definedName name="fd" localSheetId="1" hidden="1">{"pl_t&amp;d",#N/A,FALSE,"p&amp;l_t&amp;D_01_02 (2)"}</definedName>
    <definedName name="FDAG" localSheetId="1" hidden="1">{"pl_t&amp;d",#N/A,FALSE,"p&amp;l_t&amp;D_01_02 (2)"}</definedName>
    <definedName name="fdfagg" localSheetId="1" hidden="1">{"pl_t&amp;d",#N/A,FALSE,"p&amp;l_t&amp;D_01_02 (2)"}</definedName>
    <definedName name="fdgd" localSheetId="1" hidden="1">{"pl_t&amp;d",#N/A,FALSE,"p&amp;l_t&amp;D_01_02 (2)"}</definedName>
    <definedName name="feeder" localSheetId="1" hidden="1">{"pl_t&amp;d",#N/A,FALSE,"p&amp;l_t&amp;D_01_02 (2)"}</definedName>
    <definedName name="ff" localSheetId="1" hidden="1">{"pl_t&amp;d",#N/A,FALSE,"p&amp;l_t&amp;D_01_02 (2)"}</definedName>
    <definedName name="fgb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dgfdgd" localSheetId="1" hidden="1">{"pl_t&amp;d",#N/A,FALSE,"p&amp;l_t&amp;D_01_02 (2)"}</definedName>
    <definedName name="fixing" localSheetId="1" hidden="1">{"pl_t&amp;d",#N/A,FALSE,"p&amp;l_t&amp;D_01_02 (2)"}</definedName>
    <definedName name="format_51Aug" localSheetId="1" hidden="1">{"pl_t&amp;d",#N/A,FALSE,"p&amp;l_t&amp;D_01_02 (2)"}</definedName>
    <definedName name="Format_6" localSheetId="1" hidden="1">{"pl_t&amp;d",#N/A,FALSE,"p&amp;l_t&amp;D_01_02 (2)"}</definedName>
    <definedName name="Format_6july" localSheetId="1" hidden="1">{"pl_t&amp;d",#N/A,FALSE,"p&amp;l_t&amp;D_01_02 (2)"}</definedName>
    <definedName name="format5" localSheetId="1" hidden="1">{"pl_t&amp;d",#N/A,FALSE,"p&amp;l_t&amp;D_01_02 (2)"}</definedName>
    <definedName name="g" localSheetId="1" hidden="1">{"pl_t&amp;d",#N/A,FALSE,"p&amp;l_t&amp;D_01_02 (2)"}</definedName>
    <definedName name="gffdgfd" localSheetId="1" hidden="1">{"pl_t&amp;d",#N/A,FALSE,"p&amp;l_t&amp;D_01_02 (2)"}</definedName>
    <definedName name="ggg" localSheetId="1" hidden="1">{"pl_t&amp;d",#N/A,FALSE,"p&amp;l_t&amp;D_01_02 (2)"}</definedName>
    <definedName name="gh" localSheetId="1" hidden="1">{"pl_t&amp;d",#N/A,FALSE,"p&amp;l_t&amp;D_01_02 (2)"}</definedName>
    <definedName name="ghgfh" localSheetId="1" hidden="1">{"pl_t&amp;d",#N/A,FALSE,"p&amp;l_t&amp;D_01_02 (2)"}</definedName>
    <definedName name="ghh" localSheetId="1" hidden="1">{"pl_t&amp;d",#N/A,FALSE,"p&amp;l_t&amp;D_01_02 (2)"}</definedName>
    <definedName name="hgh" localSheetId="1" hidden="1">{"pl_t&amp;d",#N/A,FALSE,"p&amp;l_t&amp;D_01_02 (2)"}</definedName>
    <definedName name="h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ju" localSheetId="1" hidden="1">{"pl_t&amp;d",#N/A,FALSE,"p&amp;l_t&amp;D_01_02 (2)"}</definedName>
    <definedName name="i" localSheetId="1" hidden="1">{"pl_t&amp;d",#N/A,FALSE,"p&amp;l_t&amp;D_01_02 (2)"}</definedName>
    <definedName name="iijkjk" localSheetId="1" hidden="1">{"pl_t&amp;d",#N/A,FALSE,"p&amp;l_t&amp;D_01_02 (2)"}</definedName>
    <definedName name="j" localSheetId="1" hidden="1">{"pl_t&amp;d",#N/A,FALSE,"p&amp;l_t&amp;D_01_02 (2)"}</definedName>
    <definedName name="ji" localSheetId="1" hidden="1">{"pl_t&amp;d",#N/A,FALSE,"p&amp;l_t&amp;D_01_02 (2)"}</definedName>
    <definedName name="juy" localSheetId="1" hidden="1">{"pl_td_01_02",#N/A,FALSE,"p&amp;l_t&amp;D_01_02 (2)"}</definedName>
    <definedName name="k" localSheetId="1" hidden="1">{"pl_t&amp;d",#N/A,FALSE,"p&amp;l_t&amp;D_01_02 (2)"}</definedName>
    <definedName name="KAVI" localSheetId="1" hidden="1">{"pl_t&amp;d",#N/A,FALSE,"p&amp;l_t&amp;D_01_02 (2)"}</definedName>
    <definedName name="ki" localSheetId="1" hidden="1">{"pl_t&amp;d",#N/A,FALSE,"p&amp;l_t&amp;D_01_02 (2)"}</definedName>
    <definedName name="kifl" localSheetId="1" hidden="1">{"pl_t&amp;d",#N/A,FALSE,"p&amp;l_t&amp;D_01_02 (2)"}</definedName>
    <definedName name="kkk" localSheetId="1" hidden="1">{"pl_t&amp;d",#N/A,FALSE,"p&amp;l_t&amp;D_01_02 (2)"}</definedName>
    <definedName name="krkr" localSheetId="1" hidden="1">{"pl_t&amp;d",#N/A,FALSE,"p&amp;l_t&amp;D_01_02 (2)"}</definedName>
    <definedName name="l" localSheetId="1" hidden="1">{"pl_t&amp;d",#N/A,FALSE,"p&amp;l_t&amp;D_01_02 (2)"}</definedName>
    <definedName name="LastYear" localSheetId="1">#REF!</definedName>
    <definedName name="laxman" localSheetId="1" hidden="1">{"pl_t&amp;d",#N/A,FALSE,"p&amp;l_t&amp;D_01_02 (2)"}</definedName>
    <definedName name="lkli" localSheetId="1" hidden="1">{"pl_t&amp;d",#N/A,FALSE,"p&amp;l_t&amp;D_01_02 (2)"}</definedName>
    <definedName name="lll" localSheetId="1" hidden="1">{"pl_td_01_02",#N/A,FALSE,"p&amp;l_t&amp;D_01_02 (2)"}</definedName>
    <definedName name="llll" localSheetId="1" hidden="1">{"pl_t&amp;d",#N/A,FALSE,"p&amp;l_t&amp;D_01_02 (2)"}</definedName>
    <definedName name="lopp" localSheetId="1" hidden="1">{"pl_t&amp;d",#N/A,FALSE,"p&amp;l_t&amp;D_01_02 (2)"}</definedName>
    <definedName name="Lossesmandal" localSheetId="1" hidden="1">{"pl_t&amp;d",#N/A,FALSE,"p&amp;l_t&amp;D_01_02 (2)"}</definedName>
    <definedName name="lots" localSheetId="1" hidden="1">{"pl_td_01_02",#N/A,FALSE,"p&amp;l_t&amp;D_01_02 (2)"}</definedName>
    <definedName name="lpi" localSheetId="1" hidden="1">{"pl_t&amp;d",#N/A,FALSE,"p&amp;l_t&amp;D_01_02 (2)"}</definedName>
    <definedName name="march" localSheetId="1" hidden="1">{"pl_t&amp;d",#N/A,FALSE,"p&amp;l_t&amp;D_01_02 (2)"}</definedName>
    <definedName name="meter.sale" localSheetId="1">#REF!</definedName>
    <definedName name="meter.sales" localSheetId="1">#REF!</definedName>
    <definedName name="mhq" localSheetId="1" hidden="1">{"pl_t&amp;d",#N/A,FALSE,"p&amp;l_t&amp;D_01_02 (2)"}</definedName>
    <definedName name="MM" localSheetId="1" hidden="1">{"pl_t&amp;d",#N/A,FALSE,"p&amp;l_t&amp;D_01_02 (2)"}</definedName>
    <definedName name="mmm" localSheetId="1" hidden="1">{"pl_t&amp;d",#N/A,FALSE,"p&amp;l_t&amp;D_01_02 (2)"}</definedName>
    <definedName name="mp" localSheetId="1" hidden="1">{"pl_t&amp;d",#N/A,FALSE,"p&amp;l_t&amp;D_01_02 (2)"}</definedName>
    <definedName name="mtr.06.05" localSheetId="1">#REF!</definedName>
    <definedName name="MTR.SALE2" localSheetId="1">#REF!</definedName>
    <definedName name="MU" localSheetId="1">#REF!</definedName>
    <definedName name="n" localSheetId="1" hidden="1">{"pl_t&amp;d",#N/A,FALSE,"p&amp;l_t&amp;D_01_02 (2)"}</definedName>
    <definedName name="na" localSheetId="1" hidden="1">{"pl_t&amp;d",#N/A,FALSE,"p&amp;l_t&amp;D_01_02 (2)"}</definedName>
    <definedName name="NEE" localSheetId="1" hidden="1">{"pl_t&amp;d",#N/A,FALSE,"p&amp;l_t&amp;D_01_02 (2)"}</definedName>
    <definedName name="no" localSheetId="1" hidden="1">{"pl_t&amp;d",#N/A,FALSE,"p&amp;l_t&amp;D_01_02 (2)"}</definedName>
    <definedName name="nonfree" localSheetId="1" hidden="1">{"pl_t&amp;d",#N/A,FALSE,"p&amp;l_t&amp;D_01_02 (2)"}</definedName>
    <definedName name="northe" localSheetId="1" hidden="1">{"pl_t&amp;d",#N/A,FALSE,"p&amp;l_t&amp;D_01_02 (2)"}</definedName>
    <definedName name="not" localSheetId="1" hidden="1">{"pl_t&amp;d",#N/A,FALSE,"p&amp;l_t&amp;D_01_02 (2)"}</definedName>
    <definedName name="np" localSheetId="1" hidden="1">{"pl_t&amp;d",#N/A,FALSE,"p&amp;l_t&amp;D_01_02 (2)"}</definedName>
    <definedName name="npd" localSheetId="1" hidden="1">{"pl_t&amp;d",#N/A,FALSE,"p&amp;l_t&amp;D_01_02 (2)"}</definedName>
    <definedName name="nzb" localSheetId="1" hidden="1">{"pl_t&amp;d",#N/A,FALSE,"p&amp;l_t&amp;D_01_02 (2)"}</definedName>
    <definedName name="NZB." localSheetId="1" hidden="1">{"pl_t&amp;d",#N/A,FALSE,"p&amp;l_t&amp;D_01_02 (2)"}</definedName>
    <definedName name="o" localSheetId="1" hidden="1">{"pl_t&amp;d",#N/A,FALSE,"p&amp;l_t&amp;D_01_02 (2)"}</definedName>
    <definedName name="octob" localSheetId="1" hidden="1">{"pl_t&amp;d",#N/A,FALSE,"p&amp;l_t&amp;D_01_02 (2)"}</definedName>
    <definedName name="October" localSheetId="1" hidden="1">{"pl_t&amp;d",#N/A,FALSE,"p&amp;l_t&amp;D_01_02 (2)"}</definedName>
    <definedName name="p" localSheetId="1" hidden="1">{"pl_t&amp;d",#N/A,FALSE,"p&amp;l_t&amp;D_01_02 (2)"}</definedName>
    <definedName name="PCost" localSheetId="1">#REF!</definedName>
    <definedName name="Pending" localSheetId="1" hidden="1">{"pl_t&amp;d",#N/A,FALSE,"p&amp;l_t&amp;D_01_02 (2)"}</definedName>
    <definedName name="PF" localSheetId="1" hidden="1">{"pl_t&amp;d",#N/A,FALSE,"p&amp;l_t&amp;D_01_02 (2)"}</definedName>
    <definedName name="physical" localSheetId="1" hidden="1">{"pl_td_01_02",#N/A,FALSE,"p&amp;l_t&amp;D_01_02 (2)"}</definedName>
    <definedName name="PPP" localSheetId="1" hidden="1">{"pl_t&amp;d",#N/A,FALSE,"p&amp;l_t&amp;D_01_02 (2)"}</definedName>
    <definedName name="pri" localSheetId="1" hidden="1">{"pl_t&amp;d",#N/A,FALSE,"p&amp;l_t&amp;D_01_02 (2)"}</definedName>
    <definedName name="_xlnm.Print_Area" localSheetId="1">'FY 2022-23'!$A$1:$E$41</definedName>
    <definedName name="proforma" localSheetId="1" hidden="1">{"pl_t&amp;d",#N/A,FALSE,"p&amp;l_t&amp;D_01_02 (2)"}</definedName>
    <definedName name="q" localSheetId="1" hidden="1">{"pl_t&amp;d",#N/A,FALSE,"p&amp;l_t&amp;D_01_02 (2)"}</definedName>
    <definedName name="qw" localSheetId="1" hidden="1">{"pl_t&amp;d",#N/A,FALSE,"p&amp;l_t&amp;D_01_02 (2)"}</definedName>
    <definedName name="raa" localSheetId="1" hidden="1">{"pl_td_01_02",#N/A,FALSE,"p&amp;l_t&amp;D_01_02 (2)"}</definedName>
    <definedName name="rafi" localSheetId="1" hidden="1">{"pl_t&amp;d",#N/A,FALSE,"p&amp;l_t&amp;D_01_02 (2)"}</definedName>
    <definedName name="raj" localSheetId="1" hidden="1">{"pl_t&amp;d",#N/A,FALSE,"p&amp;l_t&amp;D_01_02 (2)"}</definedName>
    <definedName name="Raja" localSheetId="1" hidden="1">{"pl_t&amp;d",#N/A,FALSE,"p&amp;l_t&amp;D_01_02 (2)"}</definedName>
    <definedName name="raju" localSheetId="1" hidden="1">{"pl_t&amp;d",#N/A,FALSE,"p&amp;l_t&amp;D_01_02 (2)"}</definedName>
    <definedName name="Range1" localSheetId="1">#REF!</definedName>
    <definedName name="Range2" localSheetId="1">#REF!</definedName>
    <definedName name="revised" localSheetId="1" hidden="1">{"pl_t&amp;d",#N/A,FALSE,"p&amp;l_t&amp;D_01_02 (2)"}</definedName>
    <definedName name="rsv" localSheetId="1" hidden="1">{"pl_td_01_02",#N/A,FALSE,"p&amp;l_t&amp;D_01_02 (2)"}</definedName>
    <definedName name="s" localSheetId="1" hidden="1">{"pl_t&amp;d",#N/A,FALSE,"p&amp;l_t&amp;D_01_02 (2)"}</definedName>
    <definedName name="sale" localSheetId="1" hidden="1">{"pl_t&amp;d",#N/A,FALSE,"p&amp;l_t&amp;D_01_02 (2)"}</definedName>
    <definedName name="sales" localSheetId="1" hidden="1">{"pl_t&amp;d",#N/A,FALSE,"p&amp;l_t&amp;D_01_02 (2)"}</definedName>
    <definedName name="sales2" localSheetId="1" hidden="1">{"pl_t&amp;d",#N/A,FALSE,"p&amp;l_t&amp;D_01_02 (2)"}</definedName>
    <definedName name="SALES3" localSheetId="1" hidden="1">{"pl_t&amp;d",#N/A,FALSE,"p&amp;l_t&amp;D_01_02 (2)"}</definedName>
    <definedName name="Salesconfl" localSheetId="1" hidden="1">{"pl_t&amp;d",#N/A,FALSE,"p&amp;l_t&amp;D_01_02 (2)"}</definedName>
    <definedName name="Salesconflict" localSheetId="1" hidden="1">{"pl_t&amp;d",#N/A,FALSE,"p&amp;l_t&amp;D_01_02 (2)"}</definedName>
    <definedName name="sathees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d" localSheetId="1" hidden="1">{"pl_t&amp;d",#N/A,FALSE,"p&amp;l_t&amp;D_01_02 (2)"}</definedName>
    <definedName name="sdasdasdfasf" localSheetId="1" hidden="1">{"pl_t&amp;d",#N/A,FALSE,"p&amp;l_t&amp;D_01_02 (2)"}</definedName>
    <definedName name="sdds" localSheetId="1" hidden="1">{"pl_t&amp;d",#N/A,FALSE,"p&amp;l_t&amp;D_01_02 (2)"}</definedName>
    <definedName name="sept" localSheetId="1" hidden="1">{"pl_t&amp;d",#N/A,FALSE,"p&amp;l_t&amp;D_01_02 (2)"}</definedName>
    <definedName name="sfs" localSheetId="1" hidden="1">{"pl_t&amp;d",#N/A,FALSE,"p&amp;l_t&amp;D_01_02 (2)"}</definedName>
    <definedName name="shdfaskdfhgksf" localSheetId="1" hidden="1">{"pl_t&amp;d",#N/A,FALSE,"p&amp;l_t&amp;D_01_02 (2)"}</definedName>
    <definedName name="sheet" localSheetId="1" hidden="1">{"pl_t&amp;d",#N/A,FALSE,"p&amp;l_t&amp;D_01_02 (2)"}</definedName>
    <definedName name="sheet3" localSheetId="1" hidden="1">{"pl_t&amp;d",#N/A,FALSE,"p&amp;l_t&amp;D_01_02 (2)"}</definedName>
    <definedName name="SHEET5" localSheetId="1" hidden="1">{"pl_t&amp;d",#N/A,FALSE,"p&amp;l_t&amp;D_01_02 (2)"}</definedName>
    <definedName name="Sheet8" localSheetId="1" hidden="1">{"pl_t&amp;d",#N/A,FALSE,"p&amp;l_t&amp;D_01_02 (2)"}</definedName>
    <definedName name="sprev" localSheetId="1" hidden="1">{"pl_t&amp;d",#N/A,FALSE,"p&amp;l_t&amp;D_01_02 (2)"}</definedName>
    <definedName name="ss" localSheetId="1" hidden="1">{"pl_t&amp;d",#N/A,FALSE,"p&amp;l_t&amp;D_01_02 (2)"}</definedName>
    <definedName name="ssasa" localSheetId="1" hidden="1">{"pl_t&amp;d",#N/A,FALSE,"p&amp;l_t&amp;D_01_02 (2)"}</definedName>
    <definedName name="sss" localSheetId="1" hidden="1">{"pl_t&amp;d",#N/A,FALSE,"p&amp;l_t&amp;D_01_02 (2)"}</definedName>
    <definedName name="sssssssss" localSheetId="1" hidden="1">{"pl_t&amp;d",#N/A,FALSE,"p&amp;l_t&amp;D_01_02 (2)"}</definedName>
    <definedName name="STRUCK" localSheetId="1" hidden="1">{"pl_t&amp;d",#N/A,FALSE,"p&amp;l_t&amp;D_01_02 (2)"}</definedName>
    <definedName name="svs" localSheetId="1" hidden="1">{"pl_t&amp;d",#N/A,FALSE,"p&amp;l_t&amp;D_01_02 (2)"}</definedName>
    <definedName name="SW" localSheetId="1" hidden="1">{"pl_t&amp;d",#N/A,FALSE,"p&amp;l_t&amp;D_01_02 (2)"}</definedName>
    <definedName name="sx" localSheetId="1" hidden="1">{"pl_t&amp;d",#N/A,FALSE,"p&amp;l_t&amp;D_01_02 (2)"}</definedName>
    <definedName name="t" localSheetId="1" hidden="1">{"pl_t&amp;d",#N/A,FALSE,"p&amp;l_t&amp;D_01_02 (2)"}</definedName>
    <definedName name="TEMP" localSheetId="1" hidden="1">{"pl_t&amp;d",#N/A,FALSE,"p&amp;l_t&amp;D_01_02 (2)"}</definedName>
    <definedName name="TTT" localSheetId="1" hidden="1">{"pl_t&amp;d",#N/A,FALSE,"p&amp;l_t&amp;D_01_02 (2)"}</definedName>
    <definedName name="tytytyy" localSheetId="1" hidden="1">{"pl_td_01_02",#N/A,FALSE,"p&amp;l_t&amp;D_01_02 (2)"}</definedName>
    <definedName name="uuu" localSheetId="1" hidden="1">{"pl_t&amp;d",#N/A,FALSE,"p&amp;l_t&amp;D_01_02 (2)"}</definedName>
    <definedName name="VCCDF" localSheetId="1" hidden="1">{"pl_t&amp;d",#N/A,FALSE,"p&amp;l_t&amp;D_01_02 (2)"}</definedName>
    <definedName name="Vid.Adalat" localSheetId="1" hidden="1">{"pl_td_01_02",#N/A,FALSE,"p&amp;l_t&amp;D_01_02 (2)"}</definedName>
    <definedName name="vinod" localSheetId="1" hidden="1">{"pl_t&amp;d",#N/A,FALSE,"p&amp;l_t&amp;D_01_02 (2)"}</definedName>
    <definedName name="w" localSheetId="1" hidden="1">{"pl_t&amp;d",#N/A,FALSE,"p&amp;l_t&amp;D_01_02 (2)"}</definedName>
    <definedName name="wdsd" localSheetId="1" hidden="1">{"pl_t&amp;d",#N/A,FALSE,"p&amp;l_t&amp;D_01_02 (2)"}</definedName>
    <definedName name="WEN" localSheetId="1" hidden="1">{"pl_td_01_02",#N/A,FALSE,"p&amp;l_t&amp;D_01_02 (2)"}</definedName>
    <definedName name="wq" localSheetId="1" hidden="1">{"pl_t&amp;d",#N/A,FALSE,"p&amp;l_t&amp;D_01_02 (2)"}</definedName>
    <definedName name="wqetydwd" localSheetId="1" hidden="1">{"pl_t&amp;d",#N/A,FALSE,"p&amp;l_t&amp;D_01_02 (2)"}</definedName>
    <definedName name="wqsxd" localSheetId="1" hidden="1">{"pl_t&amp;d",#N/A,FALSE,"p&amp;l_t&amp;D_01_02 (2)"}</definedName>
    <definedName name="wqwq" localSheetId="1" hidden="1">{"pl_t&amp;d",#N/A,FALSE,"p&amp;l_t&amp;D_01_02 (2)"}</definedName>
    <definedName name="wqyqu" localSheetId="1" hidden="1">{"pl_t&amp;d",#N/A,FALSE,"p&amp;l_t&amp;D_01_02 (2)"}</definedName>
    <definedName name="wrn.ARR._.Output.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pl." localSheetId="1" hidden="1">{"pl_t&amp;d",#N/A,FALSE,"p&amp;l_t&amp;D_01_02 (2)"}</definedName>
    <definedName name="wrn.pl_td." localSheetId="1" hidden="1">{"pl_td_01_02",#N/A,FALSE,"p&amp;l_t&amp;D_01_02 (2)"}</definedName>
    <definedName name="x" localSheetId="1" hidden="1">{"pl_t&amp;d",#N/A,FALSE,"p&amp;l_t&amp;D_01_02 (2)"}</definedName>
    <definedName name="xx" localSheetId="1" hidden="1">{"pl_t&amp;d",#N/A,FALSE,"p&amp;l_t&amp;D_01_02 (2)"}</definedName>
    <definedName name="xxc" localSheetId="1" hidden="1">{"pl_t&amp;d",#N/A,FALSE,"p&amp;l_t&amp;D_01_02 (2)"}</definedName>
    <definedName name="xxx" localSheetId="1" hidden="1">{"pl_t&amp;d",#N/A,FALSE,"p&amp;l_t&amp;D_01_02 (2)"}</definedName>
    <definedName name="xxxx" localSheetId="1" hidden="1">{"pl_t&amp;d",#N/A,FALSE,"p&amp;l_t&amp;D_01_02 (2)"}</definedName>
    <definedName name="xxxxxx" localSheetId="1" hidden="1">{"pl_t&amp;d",#N/A,FALSE,"p&amp;l_t&amp;D_01_02 (2)"}</definedName>
    <definedName name="y" localSheetId="1" hidden="1">{"pl_t&amp;d",#N/A,FALSE,"p&amp;l_t&amp;D_01_02 (2)"}</definedName>
    <definedName name="YEAR" localSheetId="1">#REF!</definedName>
    <definedName name="yh" localSheetId="1" hidden="1">{"pl_t&amp;d",#N/A,FALSE,"p&amp;l_t&amp;D_01_02 (2)"}</definedName>
    <definedName name="yt" localSheetId="1" hidden="1">{"pl_t&amp;d",#N/A,FALSE,"p&amp;l_t&amp;D_01_02 (2)"}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D29" i="2"/>
  <c r="E27" i="2"/>
  <c r="E22" i="2"/>
  <c r="E28" i="2" s="1"/>
  <c r="D28" i="2" s="1"/>
  <c r="D22" i="2"/>
  <c r="E21" i="2"/>
  <c r="D21" i="2"/>
  <c r="E15" i="2"/>
  <c r="D15" i="2"/>
  <c r="E13" i="2"/>
  <c r="D13" i="2"/>
  <c r="D12" i="2"/>
  <c r="E11" i="2"/>
  <c r="E14" i="2" s="1"/>
  <c r="E7" i="2"/>
  <c r="D7" i="2" s="1"/>
  <c r="E6" i="2"/>
  <c r="D6" i="2" s="1"/>
  <c r="E5" i="2"/>
  <c r="D5" i="2" s="1"/>
  <c r="E4" i="2"/>
  <c r="E26" i="2" s="1"/>
  <c r="E32" i="2" l="1"/>
  <c r="E30" i="2"/>
  <c r="E31" i="2" s="1"/>
  <c r="F26" i="2"/>
  <c r="D26" i="2"/>
  <c r="F15" i="2"/>
  <c r="D14" i="2"/>
  <c r="E8" i="2"/>
  <c r="D4" i="2"/>
  <c r="D11" i="2"/>
  <c r="D8" i="2" l="1"/>
  <c r="D9" i="2" s="1"/>
  <c r="E9" i="2"/>
  <c r="F16" i="2"/>
  <c r="E16" i="2"/>
  <c r="D30" i="2"/>
  <c r="D31" i="2" s="1"/>
  <c r="D32" i="2"/>
  <c r="E20" i="2" l="1"/>
  <c r="D16" i="2"/>
  <c r="E17" i="2"/>
  <c r="E18" i="2" l="1"/>
  <c r="D18" i="2" s="1"/>
  <c r="D17" i="2"/>
  <c r="E23" i="2"/>
  <c r="D20" i="2"/>
  <c r="E24" i="2" l="1"/>
  <c r="D23" i="2"/>
  <c r="D24" i="2" s="1"/>
</calcChain>
</file>

<file path=xl/sharedStrings.xml><?xml version="1.0" encoding="utf-8"?>
<sst xmlns="http://schemas.openxmlformats.org/spreadsheetml/2006/main" count="95" uniqueCount="59">
  <si>
    <t>Format 4 : Energy Losses</t>
  </si>
  <si>
    <t>Month: 'April-22 to 'March-23</t>
  </si>
  <si>
    <t>Discom: TSNPDCL</t>
  </si>
  <si>
    <t>I. Losses in 33 KV System and Connected Equipment</t>
  </si>
  <si>
    <t>Unit</t>
  </si>
  <si>
    <t>MU</t>
  </si>
  <si>
    <t>33kv input</t>
  </si>
  <si>
    <t>(i)</t>
  </si>
  <si>
    <t>Total Energy delivered into 33 KV Distribution System from EHT SSs</t>
  </si>
  <si>
    <t>kWh</t>
  </si>
  <si>
    <t>3+4+11</t>
  </si>
  <si>
    <t>(ii)</t>
  </si>
  <si>
    <t>Energy delivered by all other Generating Stations at 33KV</t>
  </si>
  <si>
    <t>(iii)</t>
  </si>
  <si>
    <t>Energy consumed by HT consumers at 33KV (Sales + Third Party)</t>
  </si>
  <si>
    <t>(iv)</t>
  </si>
  <si>
    <t>Energy Delivered into 11KV and LT system from 33/11 KV SSs</t>
  </si>
  <si>
    <t>Losses (33 KV system)</t>
  </si>
  <si>
    <t>% Losses (33 KV system)</t>
  </si>
  <si>
    <t>%</t>
  </si>
  <si>
    <t>II. Losses in 11 KV System and Connected Equipment</t>
  </si>
  <si>
    <t>Energy delivered into 11KV system from 33/11 KV SSs</t>
  </si>
  <si>
    <t>Energy delivered into 11KV Distibution System from EHT SSs</t>
  </si>
  <si>
    <t>Energy delivered at 11KV from all other Genearting stations</t>
  </si>
  <si>
    <t>Total Energy delivered into 11 KV and LT Distribution System</t>
  </si>
  <si>
    <t>(v)</t>
  </si>
  <si>
    <t>Energy consumed by HT consumers at 11KV (Sales + Third Party)</t>
  </si>
  <si>
    <t>(vi)</t>
  </si>
  <si>
    <t>Toal Output from 11 KV to LT</t>
  </si>
  <si>
    <t>Losses (11 KV system)</t>
  </si>
  <si>
    <t>% Losses (11 KV system)</t>
  </si>
  <si>
    <t>III. Losses in LT System and Connected Equipment</t>
  </si>
  <si>
    <t>Energy delivered to LT system from 11/400 V DTRs</t>
  </si>
  <si>
    <t>Energy sold to metered categories</t>
  </si>
  <si>
    <t>LT Sales</t>
  </si>
  <si>
    <t>Energy sold to un-metered categories</t>
  </si>
  <si>
    <t>AGL Sales</t>
  </si>
  <si>
    <t>Losses (LT system)</t>
  </si>
  <si>
    <t>% Losses (LT system)</t>
  </si>
  <si>
    <t>IV. Total losses in the Distribution System</t>
  </si>
  <si>
    <t>Total Input to the distribution system</t>
  </si>
  <si>
    <t>Energy Received at 220/132 kV feeder points at EHT SS</t>
  </si>
  <si>
    <t>Total Output from the Distribution system</t>
  </si>
  <si>
    <t>EHT Sales</t>
  </si>
  <si>
    <t>Distribution System Losses</t>
  </si>
  <si>
    <t>% Distribution System Losses (Excluding EHT Sales)</t>
  </si>
  <si>
    <t>% Distribution System Losses (including EHT Sales)</t>
  </si>
  <si>
    <t>Chief General Manager</t>
  </si>
  <si>
    <t>MRT &amp; EA</t>
  </si>
  <si>
    <t>TSNPDCL/Warangal</t>
  </si>
  <si>
    <t>The voltage wise losses of TSNPDCL for the FY 2022-23 are as follows.</t>
  </si>
  <si>
    <t>NPDCL</t>
  </si>
  <si>
    <t>%T&amp;D losses target as per TSERC</t>
  </si>
  <si>
    <t>Actual % of T&amp;D losses (Incl.EHT)</t>
  </si>
  <si>
    <t>Level of voltage</t>
  </si>
  <si>
    <t>FY 2022-23</t>
  </si>
  <si>
    <t>33 KV</t>
  </si>
  <si>
    <t>11 KV</t>
  </si>
  <si>
    <t>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</si>
</sst>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%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color indexed="10"/>
      <name val="Arial"/>
      <family val="2"/>
    </font>
    <font>
      <sz val="12"/>
      <color rgb="FFFF0000"/>
      <name val="Arial"/>
      <family val="2"/>
    </font>
    <font>
      <sz val="11"/>
      <color theme="1"/>
      <name val="Bookman Old Style"/>
      <family val="1"/>
    </font>
    <font>
      <sz val="2"/>
      <color theme="1"/>
      <name val="Bookman Old Style"/>
      <family val="1"/>
    </font>
    <font>
      <b/>
      <sz val="11"/>
      <color theme="1"/>
      <name val="Bookman Old Style"/>
      <family val="1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quotePrefix="1" applyFont="1" applyFill="1" applyAlignment="1">
      <alignment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left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0" fontId="6" fillId="0" borderId="2" xfId="2" applyNumberFormat="1" applyFont="1" applyFill="1" applyBorder="1" applyAlignment="1">
      <alignment horizontal="center" vertical="center" wrapText="1"/>
    </xf>
    <xf numFmtId="165" fontId="6" fillId="0" borderId="2" xfId="2" applyNumberFormat="1" applyFont="1" applyFill="1" applyBorder="1" applyAlignment="1">
      <alignment horizontal="center" vertical="center" wrapText="1"/>
    </xf>
    <xf numFmtId="10" fontId="6" fillId="0" borderId="0" xfId="2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164" fontId="3" fillId="0" borderId="2" xfId="3" applyNumberFormat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164" fontId="3" fillId="4" borderId="0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Alignment="1">
      <alignment vertical="center" wrapText="1"/>
    </xf>
    <xf numFmtId="0" fontId="2" fillId="0" borderId="2" xfId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10" fontId="6" fillId="5" borderId="2" xfId="2" applyNumberFormat="1" applyFont="1" applyFill="1" applyBorder="1" applyAlignment="1">
      <alignment horizontal="center" vertical="center" wrapText="1"/>
    </xf>
    <xf numFmtId="10" fontId="6" fillId="4" borderId="2" xfId="2" applyNumberFormat="1" applyFont="1" applyFill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center" vertical="center" wrapText="1"/>
    </xf>
    <xf numFmtId="164" fontId="7" fillId="6" borderId="2" xfId="1" applyNumberFormat="1" applyFont="1" applyFill="1" applyBorder="1" applyAlignment="1">
      <alignment horizontal="center" vertical="center" wrapText="1"/>
    </xf>
    <xf numFmtId="164" fontId="3" fillId="7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164" fontId="7" fillId="7" borderId="2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Normal" xfId="0" builtinId="0"/>
    <cellStyle name="Normal 10" xfId="3"/>
    <cellStyle name="Normal 9" xfId="1"/>
    <cellStyle name="Percent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12.March-23\Main%20file%20March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Salient1"/>
      <sheetName val="Data"/>
      <sheetName val="Challan"/>
      <sheetName val="% of Elect"/>
      <sheetName val="DATA_PRG"/>
      <sheetName val="Survey Status_2"/>
      <sheetName val="all"/>
      <sheetName val="Dom"/>
      <sheetName val="MNCL"/>
      <sheetName val="t_prsr"/>
      <sheetName val="General"/>
      <sheetName val="NPDCL-LOADS-13"/>
      <sheetName val="ATP"/>
      <sheetName val="1_1_Trs__Fai_"/>
      <sheetName val="cap_all"/>
      <sheetName val="Addl_40"/>
      <sheetName val="STN_WISE_EMR"/>
      <sheetName val="%_of_Elect"/>
      <sheetName val="Survey_Status_2"/>
      <sheetName val="BWSCPlt"/>
      <sheetName val="C.S.GENERATION"/>
      <sheetName val="CI"/>
      <sheetName val="DI"/>
      <sheetName val="G.R.P"/>
      <sheetName val="HDPE"/>
      <sheetName val="PSC REVISED"/>
      <sheetName val="pvc"/>
      <sheetName val="R_Abstract"/>
      <sheetName val="ONLINE DUMP"/>
      <sheetName val="WATER-HAMMER"/>
      <sheetName val="1"/>
      <sheetName val="A 3.7"/>
      <sheetName val="Lead statement"/>
      <sheetName val="Labour charges"/>
      <sheetName val="Detailed"/>
      <sheetName val="Newabstract"/>
      <sheetName val="New GLs"/>
      <sheetName val="Inputs"/>
      <sheetName val="BREAKUP OF OIL"/>
      <sheetName val="SUMMERY"/>
      <sheetName val="Discom Details"/>
      <sheetName val="Work_sheet"/>
      <sheetName val="Executive Summary -Thermal"/>
      <sheetName val="Stationwise Thermal &amp; Hydel Gen"/>
      <sheetName val="TWELVE"/>
      <sheetName val="3-BG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ATC Loss Red"/>
      <sheetName val="DTR FAILURES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_x000a_FAILURES"/>
      <sheetName val="DTR_x005f_x005f_x005f_x005f_x005f_x005f_x005f_x005f_x00"/>
      <sheetName val="R.Hrs. Since Comm"/>
      <sheetName val="DTR_FAILURES"/>
      <sheetName val="Executive Summary -Thermal"/>
      <sheetName val="Stationwise Thermal &amp; Hydel Gen"/>
      <sheetName val="TWELVE"/>
      <sheetName val="DTR_x005f_x000a_FAILURES"/>
      <sheetName val="04REL"/>
      <sheetName val="SUMMERY"/>
      <sheetName val="DTR_x005f_x005f_x005f_x000a_FAILURES"/>
      <sheetName val="DTR_x005f_x000d_FAI"/>
      <sheetName val="DTR_x005f_x005f_x005f_x005f_x00"/>
      <sheetName val="DTR_x000d_FAI"/>
      <sheetName val="DTR_x005f_x005f_x00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FAILURES1"/>
      <sheetName val="cap_all"/>
      <sheetName val="R_Hrs__Since_Comm"/>
      <sheetName val="Executive_Summary_-Thermal"/>
      <sheetName val="Stationwise_Thermal_&amp;_Hydel_Gen"/>
      <sheetName val="DTR_x005f_x005f_x005f_x005f_x005f_x005f_x005f_x000a_FAI"/>
      <sheetName val="% of Elect"/>
      <sheetName val="Addl.40"/>
      <sheetName val="STN WISE EMR"/>
      <sheetName val="BREAKUP OF OIL"/>
      <sheetName val="BKDNS_(2)1"/>
      <sheetName val="24-07-04_1"/>
      <sheetName val="Profit_&amp;_Loss1"/>
      <sheetName val="Profit_&amp;_Loss_july1"/>
      <sheetName val="27-08-04__(2)1"/>
      <sheetName val="ABST(SOUTH)_rev_08-041"/>
      <sheetName val="Ser_rel1"/>
      <sheetName val="Services_released1"/>
      <sheetName val="Divn_month_progress1"/>
      <sheetName val="Divn_abst_1"/>
      <sheetName val="Month_wise_prog_1"/>
      <sheetName val="Achvt_1"/>
      <sheetName val="Agl_(white_paper)1"/>
      <sheetName val="Dried_up_wells1"/>
      <sheetName val="SS(_2006-07)_1"/>
      <sheetName val="DW2004-05_1"/>
      <sheetName val="HT_abstrct1"/>
      <sheetName val="HT_Add_(2)1"/>
      <sheetName val="HT_details1"/>
      <sheetName val="HT_Add1"/>
      <sheetName val="HT_Rel1"/>
      <sheetName val="LI_Sch1"/>
      <sheetName val="LI_Schemes_dedi_Charged1"/>
      <sheetName val="LI_11"/>
      <sheetName val="LT_Abstract1"/>
      <sheetName val="LT_Town1"/>
      <sheetName val="LT_Rural1"/>
      <sheetName val="LT_MTM1"/>
      <sheetName val="LT_GDV1"/>
      <sheetName val="LT_Pending1"/>
      <sheetName val="New_Agl1"/>
      <sheetName val="house_holds1"/>
      <sheetName val="ATC_Loss_Red1"/>
      <sheetName val="DTR_FAILURES2"/>
      <sheetName val="cap_all1"/>
      <sheetName val="DTR FAI"/>
      <sheetName val="DTR_x005f_x005f_x005f_x000a_FAI"/>
      <sheetName val="DTR_x005f_x000a_FAI"/>
      <sheetName val="DTR_x005f_x005f_x005f_x000d_F Ä_x0002__x0015__x0000__x0000_"/>
      <sheetName val="DTR_x005f_x005f_x005f_x000d_F Ä_x0002__x0015_"/>
      <sheetName val="DTR_x005f_x005f_x005f_x000d_F_Ä"/>
      <sheetName val="DTR_x005f_x005f_x005f_x000d_F Ä_x0002__x0015_??"/>
      <sheetName val="DTR_x005f_x005f_x005f_x000d_F Ä_x0002__x0015___"/>
      <sheetName val="DTR_x00"/>
      <sheetName val="Part A General"/>
      <sheetName val="Fee Rate Summary"/>
      <sheetName val="SPT vs PHI"/>
      <sheetName val="01"/>
      <sheetName val="02"/>
      <sheetName val="03"/>
      <sheetName val="04"/>
      <sheetName val="final abstract"/>
      <sheetName val="HDPE"/>
      <sheetName val="DI"/>
      <sheetName val="pvc"/>
      <sheetName val="analysis"/>
      <sheetName val="DL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FORMAT 4 I&amp;R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9">
          <cell r="D9">
            <v>3081.5634462029193</v>
          </cell>
        </row>
        <row r="16">
          <cell r="D16">
            <v>602.94416010000009</v>
          </cell>
        </row>
        <row r="17">
          <cell r="D17">
            <v>25.404641200000047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566.18997858</v>
          </cell>
        </row>
        <row r="25">
          <cell r="D25">
            <v>0</v>
          </cell>
        </row>
        <row r="26">
          <cell r="D26">
            <v>17043.756699999998</v>
          </cell>
        </row>
        <row r="33">
          <cell r="D33">
            <v>17043.756699999998</v>
          </cell>
        </row>
        <row r="34">
          <cell r="D34">
            <v>3.260445663599997</v>
          </cell>
        </row>
        <row r="36">
          <cell r="D36">
            <v>79.837137330000019</v>
          </cell>
        </row>
        <row r="41">
          <cell r="D41">
            <v>121.22467395999999</v>
          </cell>
        </row>
        <row r="42">
          <cell r="D42">
            <v>0</v>
          </cell>
        </row>
        <row r="49">
          <cell r="D49">
            <v>2253.9377454199998</v>
          </cell>
        </row>
        <row r="55">
          <cell r="D55">
            <v>7868.0185999999985</v>
          </cell>
        </row>
      </sheetData>
      <sheetData sheetId="21">
        <row r="51">
          <cell r="E51">
            <v>5436.0980227999989</v>
          </cell>
        </row>
      </sheetData>
      <sheetData sheetId="22">
        <row r="34">
          <cell r="V34">
            <v>66.165000000000006</v>
          </cell>
        </row>
      </sheetData>
      <sheetData sheetId="23">
        <row r="271">
          <cell r="AO271">
            <v>17604.969116</v>
          </cell>
          <cell r="AP271">
            <v>2971.6858190000003</v>
          </cell>
          <cell r="AW271">
            <v>9.1068455699999991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tabSelected="1" workbookViewId="0">
      <selection activeCell="H5" sqref="H5"/>
    </sheetView>
  </sheetViews>
  <sheetFormatPr defaultRowHeight="14.4" x14ac:dyDescent="0.3"/>
  <cols>
    <col min="2" max="2" width="14.21875" customWidth="1"/>
    <col min="3" max="3" width="19" customWidth="1"/>
    <col min="4" max="4" width="25.5546875" customWidth="1"/>
    <col min="5" max="5" width="21.5546875" customWidth="1"/>
  </cols>
  <sheetData>
    <row r="3" spans="2:5" x14ac:dyDescent="0.3">
      <c r="B3" s="67" t="s">
        <v>50</v>
      </c>
      <c r="C3" s="67"/>
      <c r="D3" s="67"/>
      <c r="E3" s="67"/>
    </row>
    <row r="4" spans="2:5" ht="15" thickBot="1" x14ac:dyDescent="0.35">
      <c r="B4" s="58"/>
    </row>
    <row r="5" spans="2:5" ht="44.4" customHeight="1" thickBot="1" x14ac:dyDescent="0.35">
      <c r="B5" s="62" t="s">
        <v>51</v>
      </c>
      <c r="C5" s="65" t="s">
        <v>52</v>
      </c>
      <c r="D5" s="66"/>
      <c r="E5" s="59" t="s">
        <v>53</v>
      </c>
    </row>
    <row r="6" spans="2:5" ht="42" thickBot="1" x14ac:dyDescent="0.35">
      <c r="B6" s="63"/>
      <c r="C6" s="60" t="s">
        <v>54</v>
      </c>
      <c r="D6" s="60" t="s">
        <v>55</v>
      </c>
      <c r="E6" s="60" t="s">
        <v>55</v>
      </c>
    </row>
    <row r="7" spans="2:5" ht="15" thickBot="1" x14ac:dyDescent="0.35">
      <c r="B7" s="63"/>
      <c r="C7" s="61" t="s">
        <v>56</v>
      </c>
      <c r="D7" s="61">
        <v>3.5</v>
      </c>
      <c r="E7" s="61">
        <v>3</v>
      </c>
    </row>
    <row r="8" spans="2:5" ht="15" thickBot="1" x14ac:dyDescent="0.35">
      <c r="B8" s="63"/>
      <c r="C8" s="61" t="s">
        <v>57</v>
      </c>
      <c r="D8" s="61">
        <v>3.8</v>
      </c>
      <c r="E8" s="61">
        <v>3.83</v>
      </c>
    </row>
    <row r="9" spans="2:5" ht="15" thickBot="1" x14ac:dyDescent="0.35">
      <c r="B9" s="64"/>
      <c r="C9" s="61" t="s">
        <v>58</v>
      </c>
      <c r="D9" s="61">
        <v>4.8</v>
      </c>
      <c r="E9" s="61">
        <v>4.55</v>
      </c>
    </row>
  </sheetData>
  <mergeCells count="3">
    <mergeCell ref="B5:B9"/>
    <mergeCell ref="C5:D5"/>
    <mergeCell ref="B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view="pageBreakPreview" zoomScaleSheetLayoutView="100" workbookViewId="0">
      <selection activeCell="B41" sqref="B41"/>
    </sheetView>
  </sheetViews>
  <sheetFormatPr defaultRowHeight="15" x14ac:dyDescent="0.3"/>
  <cols>
    <col min="1" max="1" width="5.109375" style="1" customWidth="1"/>
    <col min="2" max="2" width="75.44140625" style="1" customWidth="1"/>
    <col min="3" max="3" width="15.5546875" style="1" customWidth="1"/>
    <col min="4" max="4" width="16.88671875" style="1" hidden="1" customWidth="1"/>
    <col min="5" max="5" width="16.6640625" style="1" customWidth="1"/>
    <col min="6" max="6" width="13.109375" style="1" customWidth="1"/>
    <col min="7" max="7" width="16.88671875" style="1" customWidth="1"/>
    <col min="8" max="8" width="11.33203125" style="2" bestFit="1" customWidth="1"/>
    <col min="9" max="10" width="8.88671875" style="2"/>
    <col min="11" max="11" width="11.33203125" style="2" bestFit="1" customWidth="1"/>
    <col min="12" max="256" width="8.88671875" style="2"/>
    <col min="257" max="257" width="5.109375" style="2" customWidth="1"/>
    <col min="258" max="258" width="75.44140625" style="2" customWidth="1"/>
    <col min="259" max="259" width="10" style="2" customWidth="1"/>
    <col min="260" max="260" width="0" style="2" hidden="1" customWidth="1"/>
    <col min="261" max="261" width="16.6640625" style="2" customWidth="1"/>
    <col min="262" max="262" width="13.109375" style="2" customWidth="1"/>
    <col min="263" max="263" width="16.88671875" style="2" customWidth="1"/>
    <col min="264" max="512" width="8.88671875" style="2"/>
    <col min="513" max="513" width="5.109375" style="2" customWidth="1"/>
    <col min="514" max="514" width="75.44140625" style="2" customWidth="1"/>
    <col min="515" max="515" width="10" style="2" customWidth="1"/>
    <col min="516" max="516" width="0" style="2" hidden="1" customWidth="1"/>
    <col min="517" max="517" width="16.6640625" style="2" customWidth="1"/>
    <col min="518" max="518" width="13.109375" style="2" customWidth="1"/>
    <col min="519" max="519" width="16.88671875" style="2" customWidth="1"/>
    <col min="520" max="768" width="8.88671875" style="2"/>
    <col min="769" max="769" width="5.109375" style="2" customWidth="1"/>
    <col min="770" max="770" width="75.44140625" style="2" customWidth="1"/>
    <col min="771" max="771" width="10" style="2" customWidth="1"/>
    <col min="772" max="772" width="0" style="2" hidden="1" customWidth="1"/>
    <col min="773" max="773" width="16.6640625" style="2" customWidth="1"/>
    <col min="774" max="774" width="13.109375" style="2" customWidth="1"/>
    <col min="775" max="775" width="16.88671875" style="2" customWidth="1"/>
    <col min="776" max="1024" width="8.88671875" style="2"/>
    <col min="1025" max="1025" width="5.109375" style="2" customWidth="1"/>
    <col min="1026" max="1026" width="75.44140625" style="2" customWidth="1"/>
    <col min="1027" max="1027" width="10" style="2" customWidth="1"/>
    <col min="1028" max="1028" width="0" style="2" hidden="1" customWidth="1"/>
    <col min="1029" max="1029" width="16.6640625" style="2" customWidth="1"/>
    <col min="1030" max="1030" width="13.109375" style="2" customWidth="1"/>
    <col min="1031" max="1031" width="16.88671875" style="2" customWidth="1"/>
    <col min="1032" max="1280" width="8.88671875" style="2"/>
    <col min="1281" max="1281" width="5.109375" style="2" customWidth="1"/>
    <col min="1282" max="1282" width="75.44140625" style="2" customWidth="1"/>
    <col min="1283" max="1283" width="10" style="2" customWidth="1"/>
    <col min="1284" max="1284" width="0" style="2" hidden="1" customWidth="1"/>
    <col min="1285" max="1285" width="16.6640625" style="2" customWidth="1"/>
    <col min="1286" max="1286" width="13.109375" style="2" customWidth="1"/>
    <col min="1287" max="1287" width="16.88671875" style="2" customWidth="1"/>
    <col min="1288" max="1536" width="8.88671875" style="2"/>
    <col min="1537" max="1537" width="5.109375" style="2" customWidth="1"/>
    <col min="1538" max="1538" width="75.44140625" style="2" customWidth="1"/>
    <col min="1539" max="1539" width="10" style="2" customWidth="1"/>
    <col min="1540" max="1540" width="0" style="2" hidden="1" customWidth="1"/>
    <col min="1541" max="1541" width="16.6640625" style="2" customWidth="1"/>
    <col min="1542" max="1542" width="13.109375" style="2" customWidth="1"/>
    <col min="1543" max="1543" width="16.88671875" style="2" customWidth="1"/>
    <col min="1544" max="1792" width="8.88671875" style="2"/>
    <col min="1793" max="1793" width="5.109375" style="2" customWidth="1"/>
    <col min="1794" max="1794" width="75.44140625" style="2" customWidth="1"/>
    <col min="1795" max="1795" width="10" style="2" customWidth="1"/>
    <col min="1796" max="1796" width="0" style="2" hidden="1" customWidth="1"/>
    <col min="1797" max="1797" width="16.6640625" style="2" customWidth="1"/>
    <col min="1798" max="1798" width="13.109375" style="2" customWidth="1"/>
    <col min="1799" max="1799" width="16.88671875" style="2" customWidth="1"/>
    <col min="1800" max="2048" width="8.88671875" style="2"/>
    <col min="2049" max="2049" width="5.109375" style="2" customWidth="1"/>
    <col min="2050" max="2050" width="75.44140625" style="2" customWidth="1"/>
    <col min="2051" max="2051" width="10" style="2" customWidth="1"/>
    <col min="2052" max="2052" width="0" style="2" hidden="1" customWidth="1"/>
    <col min="2053" max="2053" width="16.6640625" style="2" customWidth="1"/>
    <col min="2054" max="2054" width="13.109375" style="2" customWidth="1"/>
    <col min="2055" max="2055" width="16.88671875" style="2" customWidth="1"/>
    <col min="2056" max="2304" width="8.88671875" style="2"/>
    <col min="2305" max="2305" width="5.109375" style="2" customWidth="1"/>
    <col min="2306" max="2306" width="75.44140625" style="2" customWidth="1"/>
    <col min="2307" max="2307" width="10" style="2" customWidth="1"/>
    <col min="2308" max="2308" width="0" style="2" hidden="1" customWidth="1"/>
    <col min="2309" max="2309" width="16.6640625" style="2" customWidth="1"/>
    <col min="2310" max="2310" width="13.109375" style="2" customWidth="1"/>
    <col min="2311" max="2311" width="16.88671875" style="2" customWidth="1"/>
    <col min="2312" max="2560" width="8.88671875" style="2"/>
    <col min="2561" max="2561" width="5.109375" style="2" customWidth="1"/>
    <col min="2562" max="2562" width="75.44140625" style="2" customWidth="1"/>
    <col min="2563" max="2563" width="10" style="2" customWidth="1"/>
    <col min="2564" max="2564" width="0" style="2" hidden="1" customWidth="1"/>
    <col min="2565" max="2565" width="16.6640625" style="2" customWidth="1"/>
    <col min="2566" max="2566" width="13.109375" style="2" customWidth="1"/>
    <col min="2567" max="2567" width="16.88671875" style="2" customWidth="1"/>
    <col min="2568" max="2816" width="8.88671875" style="2"/>
    <col min="2817" max="2817" width="5.109375" style="2" customWidth="1"/>
    <col min="2818" max="2818" width="75.44140625" style="2" customWidth="1"/>
    <col min="2819" max="2819" width="10" style="2" customWidth="1"/>
    <col min="2820" max="2820" width="0" style="2" hidden="1" customWidth="1"/>
    <col min="2821" max="2821" width="16.6640625" style="2" customWidth="1"/>
    <col min="2822" max="2822" width="13.109375" style="2" customWidth="1"/>
    <col min="2823" max="2823" width="16.88671875" style="2" customWidth="1"/>
    <col min="2824" max="3072" width="8.88671875" style="2"/>
    <col min="3073" max="3073" width="5.109375" style="2" customWidth="1"/>
    <col min="3074" max="3074" width="75.44140625" style="2" customWidth="1"/>
    <col min="3075" max="3075" width="10" style="2" customWidth="1"/>
    <col min="3076" max="3076" width="0" style="2" hidden="1" customWidth="1"/>
    <col min="3077" max="3077" width="16.6640625" style="2" customWidth="1"/>
    <col min="3078" max="3078" width="13.109375" style="2" customWidth="1"/>
    <col min="3079" max="3079" width="16.88671875" style="2" customWidth="1"/>
    <col min="3080" max="3328" width="8.88671875" style="2"/>
    <col min="3329" max="3329" width="5.109375" style="2" customWidth="1"/>
    <col min="3330" max="3330" width="75.44140625" style="2" customWidth="1"/>
    <col min="3331" max="3331" width="10" style="2" customWidth="1"/>
    <col min="3332" max="3332" width="0" style="2" hidden="1" customWidth="1"/>
    <col min="3333" max="3333" width="16.6640625" style="2" customWidth="1"/>
    <col min="3334" max="3334" width="13.109375" style="2" customWidth="1"/>
    <col min="3335" max="3335" width="16.88671875" style="2" customWidth="1"/>
    <col min="3336" max="3584" width="8.88671875" style="2"/>
    <col min="3585" max="3585" width="5.109375" style="2" customWidth="1"/>
    <col min="3586" max="3586" width="75.44140625" style="2" customWidth="1"/>
    <col min="3587" max="3587" width="10" style="2" customWidth="1"/>
    <col min="3588" max="3588" width="0" style="2" hidden="1" customWidth="1"/>
    <col min="3589" max="3589" width="16.6640625" style="2" customWidth="1"/>
    <col min="3590" max="3590" width="13.109375" style="2" customWidth="1"/>
    <col min="3591" max="3591" width="16.88671875" style="2" customWidth="1"/>
    <col min="3592" max="3840" width="8.88671875" style="2"/>
    <col min="3841" max="3841" width="5.109375" style="2" customWidth="1"/>
    <col min="3842" max="3842" width="75.44140625" style="2" customWidth="1"/>
    <col min="3843" max="3843" width="10" style="2" customWidth="1"/>
    <col min="3844" max="3844" width="0" style="2" hidden="1" customWidth="1"/>
    <col min="3845" max="3845" width="16.6640625" style="2" customWidth="1"/>
    <col min="3846" max="3846" width="13.109375" style="2" customWidth="1"/>
    <col min="3847" max="3847" width="16.88671875" style="2" customWidth="1"/>
    <col min="3848" max="4096" width="8.88671875" style="2"/>
    <col min="4097" max="4097" width="5.109375" style="2" customWidth="1"/>
    <col min="4098" max="4098" width="75.44140625" style="2" customWidth="1"/>
    <col min="4099" max="4099" width="10" style="2" customWidth="1"/>
    <col min="4100" max="4100" width="0" style="2" hidden="1" customWidth="1"/>
    <col min="4101" max="4101" width="16.6640625" style="2" customWidth="1"/>
    <col min="4102" max="4102" width="13.109375" style="2" customWidth="1"/>
    <col min="4103" max="4103" width="16.88671875" style="2" customWidth="1"/>
    <col min="4104" max="4352" width="8.88671875" style="2"/>
    <col min="4353" max="4353" width="5.109375" style="2" customWidth="1"/>
    <col min="4354" max="4354" width="75.44140625" style="2" customWidth="1"/>
    <col min="4355" max="4355" width="10" style="2" customWidth="1"/>
    <col min="4356" max="4356" width="0" style="2" hidden="1" customWidth="1"/>
    <col min="4357" max="4357" width="16.6640625" style="2" customWidth="1"/>
    <col min="4358" max="4358" width="13.109375" style="2" customWidth="1"/>
    <col min="4359" max="4359" width="16.88671875" style="2" customWidth="1"/>
    <col min="4360" max="4608" width="8.88671875" style="2"/>
    <col min="4609" max="4609" width="5.109375" style="2" customWidth="1"/>
    <col min="4610" max="4610" width="75.44140625" style="2" customWidth="1"/>
    <col min="4611" max="4611" width="10" style="2" customWidth="1"/>
    <col min="4612" max="4612" width="0" style="2" hidden="1" customWidth="1"/>
    <col min="4613" max="4613" width="16.6640625" style="2" customWidth="1"/>
    <col min="4614" max="4614" width="13.109375" style="2" customWidth="1"/>
    <col min="4615" max="4615" width="16.88671875" style="2" customWidth="1"/>
    <col min="4616" max="4864" width="8.88671875" style="2"/>
    <col min="4865" max="4865" width="5.109375" style="2" customWidth="1"/>
    <col min="4866" max="4866" width="75.44140625" style="2" customWidth="1"/>
    <col min="4867" max="4867" width="10" style="2" customWidth="1"/>
    <col min="4868" max="4868" width="0" style="2" hidden="1" customWidth="1"/>
    <col min="4869" max="4869" width="16.6640625" style="2" customWidth="1"/>
    <col min="4870" max="4870" width="13.109375" style="2" customWidth="1"/>
    <col min="4871" max="4871" width="16.88671875" style="2" customWidth="1"/>
    <col min="4872" max="5120" width="8.88671875" style="2"/>
    <col min="5121" max="5121" width="5.109375" style="2" customWidth="1"/>
    <col min="5122" max="5122" width="75.44140625" style="2" customWidth="1"/>
    <col min="5123" max="5123" width="10" style="2" customWidth="1"/>
    <col min="5124" max="5124" width="0" style="2" hidden="1" customWidth="1"/>
    <col min="5125" max="5125" width="16.6640625" style="2" customWidth="1"/>
    <col min="5126" max="5126" width="13.109375" style="2" customWidth="1"/>
    <col min="5127" max="5127" width="16.88671875" style="2" customWidth="1"/>
    <col min="5128" max="5376" width="8.88671875" style="2"/>
    <col min="5377" max="5377" width="5.109375" style="2" customWidth="1"/>
    <col min="5378" max="5378" width="75.44140625" style="2" customWidth="1"/>
    <col min="5379" max="5379" width="10" style="2" customWidth="1"/>
    <col min="5380" max="5380" width="0" style="2" hidden="1" customWidth="1"/>
    <col min="5381" max="5381" width="16.6640625" style="2" customWidth="1"/>
    <col min="5382" max="5382" width="13.109375" style="2" customWidth="1"/>
    <col min="5383" max="5383" width="16.88671875" style="2" customWidth="1"/>
    <col min="5384" max="5632" width="8.88671875" style="2"/>
    <col min="5633" max="5633" width="5.109375" style="2" customWidth="1"/>
    <col min="5634" max="5634" width="75.44140625" style="2" customWidth="1"/>
    <col min="5635" max="5635" width="10" style="2" customWidth="1"/>
    <col min="5636" max="5636" width="0" style="2" hidden="1" customWidth="1"/>
    <col min="5637" max="5637" width="16.6640625" style="2" customWidth="1"/>
    <col min="5638" max="5638" width="13.109375" style="2" customWidth="1"/>
    <col min="5639" max="5639" width="16.88671875" style="2" customWidth="1"/>
    <col min="5640" max="5888" width="8.88671875" style="2"/>
    <col min="5889" max="5889" width="5.109375" style="2" customWidth="1"/>
    <col min="5890" max="5890" width="75.44140625" style="2" customWidth="1"/>
    <col min="5891" max="5891" width="10" style="2" customWidth="1"/>
    <col min="5892" max="5892" width="0" style="2" hidden="1" customWidth="1"/>
    <col min="5893" max="5893" width="16.6640625" style="2" customWidth="1"/>
    <col min="5894" max="5894" width="13.109375" style="2" customWidth="1"/>
    <col min="5895" max="5895" width="16.88671875" style="2" customWidth="1"/>
    <col min="5896" max="6144" width="8.88671875" style="2"/>
    <col min="6145" max="6145" width="5.109375" style="2" customWidth="1"/>
    <col min="6146" max="6146" width="75.44140625" style="2" customWidth="1"/>
    <col min="6147" max="6147" width="10" style="2" customWidth="1"/>
    <col min="6148" max="6148" width="0" style="2" hidden="1" customWidth="1"/>
    <col min="6149" max="6149" width="16.6640625" style="2" customWidth="1"/>
    <col min="6150" max="6150" width="13.109375" style="2" customWidth="1"/>
    <col min="6151" max="6151" width="16.88671875" style="2" customWidth="1"/>
    <col min="6152" max="6400" width="8.88671875" style="2"/>
    <col min="6401" max="6401" width="5.109375" style="2" customWidth="1"/>
    <col min="6402" max="6402" width="75.44140625" style="2" customWidth="1"/>
    <col min="6403" max="6403" width="10" style="2" customWidth="1"/>
    <col min="6404" max="6404" width="0" style="2" hidden="1" customWidth="1"/>
    <col min="6405" max="6405" width="16.6640625" style="2" customWidth="1"/>
    <col min="6406" max="6406" width="13.109375" style="2" customWidth="1"/>
    <col min="6407" max="6407" width="16.88671875" style="2" customWidth="1"/>
    <col min="6408" max="6656" width="8.88671875" style="2"/>
    <col min="6657" max="6657" width="5.109375" style="2" customWidth="1"/>
    <col min="6658" max="6658" width="75.44140625" style="2" customWidth="1"/>
    <col min="6659" max="6659" width="10" style="2" customWidth="1"/>
    <col min="6660" max="6660" width="0" style="2" hidden="1" customWidth="1"/>
    <col min="6661" max="6661" width="16.6640625" style="2" customWidth="1"/>
    <col min="6662" max="6662" width="13.109375" style="2" customWidth="1"/>
    <col min="6663" max="6663" width="16.88671875" style="2" customWidth="1"/>
    <col min="6664" max="6912" width="8.88671875" style="2"/>
    <col min="6913" max="6913" width="5.109375" style="2" customWidth="1"/>
    <col min="6914" max="6914" width="75.44140625" style="2" customWidth="1"/>
    <col min="6915" max="6915" width="10" style="2" customWidth="1"/>
    <col min="6916" max="6916" width="0" style="2" hidden="1" customWidth="1"/>
    <col min="6917" max="6917" width="16.6640625" style="2" customWidth="1"/>
    <col min="6918" max="6918" width="13.109375" style="2" customWidth="1"/>
    <col min="6919" max="6919" width="16.88671875" style="2" customWidth="1"/>
    <col min="6920" max="7168" width="8.88671875" style="2"/>
    <col min="7169" max="7169" width="5.109375" style="2" customWidth="1"/>
    <col min="7170" max="7170" width="75.44140625" style="2" customWidth="1"/>
    <col min="7171" max="7171" width="10" style="2" customWidth="1"/>
    <col min="7172" max="7172" width="0" style="2" hidden="1" customWidth="1"/>
    <col min="7173" max="7173" width="16.6640625" style="2" customWidth="1"/>
    <col min="7174" max="7174" width="13.109375" style="2" customWidth="1"/>
    <col min="7175" max="7175" width="16.88671875" style="2" customWidth="1"/>
    <col min="7176" max="7424" width="8.88671875" style="2"/>
    <col min="7425" max="7425" width="5.109375" style="2" customWidth="1"/>
    <col min="7426" max="7426" width="75.44140625" style="2" customWidth="1"/>
    <col min="7427" max="7427" width="10" style="2" customWidth="1"/>
    <col min="7428" max="7428" width="0" style="2" hidden="1" customWidth="1"/>
    <col min="7429" max="7429" width="16.6640625" style="2" customWidth="1"/>
    <col min="7430" max="7430" width="13.109375" style="2" customWidth="1"/>
    <col min="7431" max="7431" width="16.88671875" style="2" customWidth="1"/>
    <col min="7432" max="7680" width="8.88671875" style="2"/>
    <col min="7681" max="7681" width="5.109375" style="2" customWidth="1"/>
    <col min="7682" max="7682" width="75.44140625" style="2" customWidth="1"/>
    <col min="7683" max="7683" width="10" style="2" customWidth="1"/>
    <col min="7684" max="7684" width="0" style="2" hidden="1" customWidth="1"/>
    <col min="7685" max="7685" width="16.6640625" style="2" customWidth="1"/>
    <col min="7686" max="7686" width="13.109375" style="2" customWidth="1"/>
    <col min="7687" max="7687" width="16.88671875" style="2" customWidth="1"/>
    <col min="7688" max="7936" width="8.88671875" style="2"/>
    <col min="7937" max="7937" width="5.109375" style="2" customWidth="1"/>
    <col min="7938" max="7938" width="75.44140625" style="2" customWidth="1"/>
    <col min="7939" max="7939" width="10" style="2" customWidth="1"/>
    <col min="7940" max="7940" width="0" style="2" hidden="1" customWidth="1"/>
    <col min="7941" max="7941" width="16.6640625" style="2" customWidth="1"/>
    <col min="7942" max="7942" width="13.109375" style="2" customWidth="1"/>
    <col min="7943" max="7943" width="16.88671875" style="2" customWidth="1"/>
    <col min="7944" max="8192" width="8.88671875" style="2"/>
    <col min="8193" max="8193" width="5.109375" style="2" customWidth="1"/>
    <col min="8194" max="8194" width="75.44140625" style="2" customWidth="1"/>
    <col min="8195" max="8195" width="10" style="2" customWidth="1"/>
    <col min="8196" max="8196" width="0" style="2" hidden="1" customWidth="1"/>
    <col min="8197" max="8197" width="16.6640625" style="2" customWidth="1"/>
    <col min="8198" max="8198" width="13.109375" style="2" customWidth="1"/>
    <col min="8199" max="8199" width="16.88671875" style="2" customWidth="1"/>
    <col min="8200" max="8448" width="8.88671875" style="2"/>
    <col min="8449" max="8449" width="5.109375" style="2" customWidth="1"/>
    <col min="8450" max="8450" width="75.44140625" style="2" customWidth="1"/>
    <col min="8451" max="8451" width="10" style="2" customWidth="1"/>
    <col min="8452" max="8452" width="0" style="2" hidden="1" customWidth="1"/>
    <col min="8453" max="8453" width="16.6640625" style="2" customWidth="1"/>
    <col min="8454" max="8454" width="13.109375" style="2" customWidth="1"/>
    <col min="8455" max="8455" width="16.88671875" style="2" customWidth="1"/>
    <col min="8456" max="8704" width="8.88671875" style="2"/>
    <col min="8705" max="8705" width="5.109375" style="2" customWidth="1"/>
    <col min="8706" max="8706" width="75.44140625" style="2" customWidth="1"/>
    <col min="8707" max="8707" width="10" style="2" customWidth="1"/>
    <col min="8708" max="8708" width="0" style="2" hidden="1" customWidth="1"/>
    <col min="8709" max="8709" width="16.6640625" style="2" customWidth="1"/>
    <col min="8710" max="8710" width="13.109375" style="2" customWidth="1"/>
    <col min="8711" max="8711" width="16.88671875" style="2" customWidth="1"/>
    <col min="8712" max="8960" width="8.88671875" style="2"/>
    <col min="8961" max="8961" width="5.109375" style="2" customWidth="1"/>
    <col min="8962" max="8962" width="75.44140625" style="2" customWidth="1"/>
    <col min="8963" max="8963" width="10" style="2" customWidth="1"/>
    <col min="8964" max="8964" width="0" style="2" hidden="1" customWidth="1"/>
    <col min="8965" max="8965" width="16.6640625" style="2" customWidth="1"/>
    <col min="8966" max="8966" width="13.109375" style="2" customWidth="1"/>
    <col min="8967" max="8967" width="16.88671875" style="2" customWidth="1"/>
    <col min="8968" max="9216" width="8.88671875" style="2"/>
    <col min="9217" max="9217" width="5.109375" style="2" customWidth="1"/>
    <col min="9218" max="9218" width="75.44140625" style="2" customWidth="1"/>
    <col min="9219" max="9219" width="10" style="2" customWidth="1"/>
    <col min="9220" max="9220" width="0" style="2" hidden="1" customWidth="1"/>
    <col min="9221" max="9221" width="16.6640625" style="2" customWidth="1"/>
    <col min="9222" max="9222" width="13.109375" style="2" customWidth="1"/>
    <col min="9223" max="9223" width="16.88671875" style="2" customWidth="1"/>
    <col min="9224" max="9472" width="8.88671875" style="2"/>
    <col min="9473" max="9473" width="5.109375" style="2" customWidth="1"/>
    <col min="9474" max="9474" width="75.44140625" style="2" customWidth="1"/>
    <col min="9475" max="9475" width="10" style="2" customWidth="1"/>
    <col min="9476" max="9476" width="0" style="2" hidden="1" customWidth="1"/>
    <col min="9477" max="9477" width="16.6640625" style="2" customWidth="1"/>
    <col min="9478" max="9478" width="13.109375" style="2" customWidth="1"/>
    <col min="9479" max="9479" width="16.88671875" style="2" customWidth="1"/>
    <col min="9480" max="9728" width="8.88671875" style="2"/>
    <col min="9729" max="9729" width="5.109375" style="2" customWidth="1"/>
    <col min="9730" max="9730" width="75.44140625" style="2" customWidth="1"/>
    <col min="9731" max="9731" width="10" style="2" customWidth="1"/>
    <col min="9732" max="9732" width="0" style="2" hidden="1" customWidth="1"/>
    <col min="9733" max="9733" width="16.6640625" style="2" customWidth="1"/>
    <col min="9734" max="9734" width="13.109375" style="2" customWidth="1"/>
    <col min="9735" max="9735" width="16.88671875" style="2" customWidth="1"/>
    <col min="9736" max="9984" width="8.88671875" style="2"/>
    <col min="9985" max="9985" width="5.109375" style="2" customWidth="1"/>
    <col min="9986" max="9986" width="75.44140625" style="2" customWidth="1"/>
    <col min="9987" max="9987" width="10" style="2" customWidth="1"/>
    <col min="9988" max="9988" width="0" style="2" hidden="1" customWidth="1"/>
    <col min="9989" max="9989" width="16.6640625" style="2" customWidth="1"/>
    <col min="9990" max="9990" width="13.109375" style="2" customWidth="1"/>
    <col min="9991" max="9991" width="16.88671875" style="2" customWidth="1"/>
    <col min="9992" max="10240" width="8.88671875" style="2"/>
    <col min="10241" max="10241" width="5.109375" style="2" customWidth="1"/>
    <col min="10242" max="10242" width="75.44140625" style="2" customWidth="1"/>
    <col min="10243" max="10243" width="10" style="2" customWidth="1"/>
    <col min="10244" max="10244" width="0" style="2" hidden="1" customWidth="1"/>
    <col min="10245" max="10245" width="16.6640625" style="2" customWidth="1"/>
    <col min="10246" max="10246" width="13.109375" style="2" customWidth="1"/>
    <col min="10247" max="10247" width="16.88671875" style="2" customWidth="1"/>
    <col min="10248" max="10496" width="8.88671875" style="2"/>
    <col min="10497" max="10497" width="5.109375" style="2" customWidth="1"/>
    <col min="10498" max="10498" width="75.44140625" style="2" customWidth="1"/>
    <col min="10499" max="10499" width="10" style="2" customWidth="1"/>
    <col min="10500" max="10500" width="0" style="2" hidden="1" customWidth="1"/>
    <col min="10501" max="10501" width="16.6640625" style="2" customWidth="1"/>
    <col min="10502" max="10502" width="13.109375" style="2" customWidth="1"/>
    <col min="10503" max="10503" width="16.88671875" style="2" customWidth="1"/>
    <col min="10504" max="10752" width="8.88671875" style="2"/>
    <col min="10753" max="10753" width="5.109375" style="2" customWidth="1"/>
    <col min="10754" max="10754" width="75.44140625" style="2" customWidth="1"/>
    <col min="10755" max="10755" width="10" style="2" customWidth="1"/>
    <col min="10756" max="10756" width="0" style="2" hidden="1" customWidth="1"/>
    <col min="10757" max="10757" width="16.6640625" style="2" customWidth="1"/>
    <col min="10758" max="10758" width="13.109375" style="2" customWidth="1"/>
    <col min="10759" max="10759" width="16.88671875" style="2" customWidth="1"/>
    <col min="10760" max="11008" width="8.88671875" style="2"/>
    <col min="11009" max="11009" width="5.109375" style="2" customWidth="1"/>
    <col min="11010" max="11010" width="75.44140625" style="2" customWidth="1"/>
    <col min="11011" max="11011" width="10" style="2" customWidth="1"/>
    <col min="11012" max="11012" width="0" style="2" hidden="1" customWidth="1"/>
    <col min="11013" max="11013" width="16.6640625" style="2" customWidth="1"/>
    <col min="11014" max="11014" width="13.109375" style="2" customWidth="1"/>
    <col min="11015" max="11015" width="16.88671875" style="2" customWidth="1"/>
    <col min="11016" max="11264" width="8.88671875" style="2"/>
    <col min="11265" max="11265" width="5.109375" style="2" customWidth="1"/>
    <col min="11266" max="11266" width="75.44140625" style="2" customWidth="1"/>
    <col min="11267" max="11267" width="10" style="2" customWidth="1"/>
    <col min="11268" max="11268" width="0" style="2" hidden="1" customWidth="1"/>
    <col min="11269" max="11269" width="16.6640625" style="2" customWidth="1"/>
    <col min="11270" max="11270" width="13.109375" style="2" customWidth="1"/>
    <col min="11271" max="11271" width="16.88671875" style="2" customWidth="1"/>
    <col min="11272" max="11520" width="8.88671875" style="2"/>
    <col min="11521" max="11521" width="5.109375" style="2" customWidth="1"/>
    <col min="11522" max="11522" width="75.44140625" style="2" customWidth="1"/>
    <col min="11523" max="11523" width="10" style="2" customWidth="1"/>
    <col min="11524" max="11524" width="0" style="2" hidden="1" customWidth="1"/>
    <col min="11525" max="11525" width="16.6640625" style="2" customWidth="1"/>
    <col min="11526" max="11526" width="13.109375" style="2" customWidth="1"/>
    <col min="11527" max="11527" width="16.88671875" style="2" customWidth="1"/>
    <col min="11528" max="11776" width="8.88671875" style="2"/>
    <col min="11777" max="11777" width="5.109375" style="2" customWidth="1"/>
    <col min="11778" max="11778" width="75.44140625" style="2" customWidth="1"/>
    <col min="11779" max="11779" width="10" style="2" customWidth="1"/>
    <col min="11780" max="11780" width="0" style="2" hidden="1" customWidth="1"/>
    <col min="11781" max="11781" width="16.6640625" style="2" customWidth="1"/>
    <col min="11782" max="11782" width="13.109375" style="2" customWidth="1"/>
    <col min="11783" max="11783" width="16.88671875" style="2" customWidth="1"/>
    <col min="11784" max="12032" width="8.88671875" style="2"/>
    <col min="12033" max="12033" width="5.109375" style="2" customWidth="1"/>
    <col min="12034" max="12034" width="75.44140625" style="2" customWidth="1"/>
    <col min="12035" max="12035" width="10" style="2" customWidth="1"/>
    <col min="12036" max="12036" width="0" style="2" hidden="1" customWidth="1"/>
    <col min="12037" max="12037" width="16.6640625" style="2" customWidth="1"/>
    <col min="12038" max="12038" width="13.109375" style="2" customWidth="1"/>
    <col min="12039" max="12039" width="16.88671875" style="2" customWidth="1"/>
    <col min="12040" max="12288" width="8.88671875" style="2"/>
    <col min="12289" max="12289" width="5.109375" style="2" customWidth="1"/>
    <col min="12290" max="12290" width="75.44140625" style="2" customWidth="1"/>
    <col min="12291" max="12291" width="10" style="2" customWidth="1"/>
    <col min="12292" max="12292" width="0" style="2" hidden="1" customWidth="1"/>
    <col min="12293" max="12293" width="16.6640625" style="2" customWidth="1"/>
    <col min="12294" max="12294" width="13.109375" style="2" customWidth="1"/>
    <col min="12295" max="12295" width="16.88671875" style="2" customWidth="1"/>
    <col min="12296" max="12544" width="8.88671875" style="2"/>
    <col min="12545" max="12545" width="5.109375" style="2" customWidth="1"/>
    <col min="12546" max="12546" width="75.44140625" style="2" customWidth="1"/>
    <col min="12547" max="12547" width="10" style="2" customWidth="1"/>
    <col min="12548" max="12548" width="0" style="2" hidden="1" customWidth="1"/>
    <col min="12549" max="12549" width="16.6640625" style="2" customWidth="1"/>
    <col min="12550" max="12550" width="13.109375" style="2" customWidth="1"/>
    <col min="12551" max="12551" width="16.88671875" style="2" customWidth="1"/>
    <col min="12552" max="12800" width="8.88671875" style="2"/>
    <col min="12801" max="12801" width="5.109375" style="2" customWidth="1"/>
    <col min="12802" max="12802" width="75.44140625" style="2" customWidth="1"/>
    <col min="12803" max="12803" width="10" style="2" customWidth="1"/>
    <col min="12804" max="12804" width="0" style="2" hidden="1" customWidth="1"/>
    <col min="12805" max="12805" width="16.6640625" style="2" customWidth="1"/>
    <col min="12806" max="12806" width="13.109375" style="2" customWidth="1"/>
    <col min="12807" max="12807" width="16.88671875" style="2" customWidth="1"/>
    <col min="12808" max="13056" width="8.88671875" style="2"/>
    <col min="13057" max="13057" width="5.109375" style="2" customWidth="1"/>
    <col min="13058" max="13058" width="75.44140625" style="2" customWidth="1"/>
    <col min="13059" max="13059" width="10" style="2" customWidth="1"/>
    <col min="13060" max="13060" width="0" style="2" hidden="1" customWidth="1"/>
    <col min="13061" max="13061" width="16.6640625" style="2" customWidth="1"/>
    <col min="13062" max="13062" width="13.109375" style="2" customWidth="1"/>
    <col min="13063" max="13063" width="16.88671875" style="2" customWidth="1"/>
    <col min="13064" max="13312" width="8.88671875" style="2"/>
    <col min="13313" max="13313" width="5.109375" style="2" customWidth="1"/>
    <col min="13314" max="13314" width="75.44140625" style="2" customWidth="1"/>
    <col min="13315" max="13315" width="10" style="2" customWidth="1"/>
    <col min="13316" max="13316" width="0" style="2" hidden="1" customWidth="1"/>
    <col min="13317" max="13317" width="16.6640625" style="2" customWidth="1"/>
    <col min="13318" max="13318" width="13.109375" style="2" customWidth="1"/>
    <col min="13319" max="13319" width="16.88671875" style="2" customWidth="1"/>
    <col min="13320" max="13568" width="8.88671875" style="2"/>
    <col min="13569" max="13569" width="5.109375" style="2" customWidth="1"/>
    <col min="13570" max="13570" width="75.44140625" style="2" customWidth="1"/>
    <col min="13571" max="13571" width="10" style="2" customWidth="1"/>
    <col min="13572" max="13572" width="0" style="2" hidden="1" customWidth="1"/>
    <col min="13573" max="13573" width="16.6640625" style="2" customWidth="1"/>
    <col min="13574" max="13574" width="13.109375" style="2" customWidth="1"/>
    <col min="13575" max="13575" width="16.88671875" style="2" customWidth="1"/>
    <col min="13576" max="13824" width="8.88671875" style="2"/>
    <col min="13825" max="13825" width="5.109375" style="2" customWidth="1"/>
    <col min="13826" max="13826" width="75.44140625" style="2" customWidth="1"/>
    <col min="13827" max="13827" width="10" style="2" customWidth="1"/>
    <col min="13828" max="13828" width="0" style="2" hidden="1" customWidth="1"/>
    <col min="13829" max="13829" width="16.6640625" style="2" customWidth="1"/>
    <col min="13830" max="13830" width="13.109375" style="2" customWidth="1"/>
    <col min="13831" max="13831" width="16.88671875" style="2" customWidth="1"/>
    <col min="13832" max="14080" width="8.88671875" style="2"/>
    <col min="14081" max="14081" width="5.109375" style="2" customWidth="1"/>
    <col min="14082" max="14082" width="75.44140625" style="2" customWidth="1"/>
    <col min="14083" max="14083" width="10" style="2" customWidth="1"/>
    <col min="14084" max="14084" width="0" style="2" hidden="1" customWidth="1"/>
    <col min="14085" max="14085" width="16.6640625" style="2" customWidth="1"/>
    <col min="14086" max="14086" width="13.109375" style="2" customWidth="1"/>
    <col min="14087" max="14087" width="16.88671875" style="2" customWidth="1"/>
    <col min="14088" max="14336" width="8.88671875" style="2"/>
    <col min="14337" max="14337" width="5.109375" style="2" customWidth="1"/>
    <col min="14338" max="14338" width="75.44140625" style="2" customWidth="1"/>
    <col min="14339" max="14339" width="10" style="2" customWidth="1"/>
    <col min="14340" max="14340" width="0" style="2" hidden="1" customWidth="1"/>
    <col min="14341" max="14341" width="16.6640625" style="2" customWidth="1"/>
    <col min="14342" max="14342" width="13.109375" style="2" customWidth="1"/>
    <col min="14343" max="14343" width="16.88671875" style="2" customWidth="1"/>
    <col min="14344" max="14592" width="8.88671875" style="2"/>
    <col min="14593" max="14593" width="5.109375" style="2" customWidth="1"/>
    <col min="14594" max="14594" width="75.44140625" style="2" customWidth="1"/>
    <col min="14595" max="14595" width="10" style="2" customWidth="1"/>
    <col min="14596" max="14596" width="0" style="2" hidden="1" customWidth="1"/>
    <col min="14597" max="14597" width="16.6640625" style="2" customWidth="1"/>
    <col min="14598" max="14598" width="13.109375" style="2" customWidth="1"/>
    <col min="14599" max="14599" width="16.88671875" style="2" customWidth="1"/>
    <col min="14600" max="14848" width="8.88671875" style="2"/>
    <col min="14849" max="14849" width="5.109375" style="2" customWidth="1"/>
    <col min="14850" max="14850" width="75.44140625" style="2" customWidth="1"/>
    <col min="14851" max="14851" width="10" style="2" customWidth="1"/>
    <col min="14852" max="14852" width="0" style="2" hidden="1" customWidth="1"/>
    <col min="14853" max="14853" width="16.6640625" style="2" customWidth="1"/>
    <col min="14854" max="14854" width="13.109375" style="2" customWidth="1"/>
    <col min="14855" max="14855" width="16.88671875" style="2" customWidth="1"/>
    <col min="14856" max="15104" width="8.88671875" style="2"/>
    <col min="15105" max="15105" width="5.109375" style="2" customWidth="1"/>
    <col min="15106" max="15106" width="75.44140625" style="2" customWidth="1"/>
    <col min="15107" max="15107" width="10" style="2" customWidth="1"/>
    <col min="15108" max="15108" width="0" style="2" hidden="1" customWidth="1"/>
    <col min="15109" max="15109" width="16.6640625" style="2" customWidth="1"/>
    <col min="15110" max="15110" width="13.109375" style="2" customWidth="1"/>
    <col min="15111" max="15111" width="16.88671875" style="2" customWidth="1"/>
    <col min="15112" max="15360" width="8.88671875" style="2"/>
    <col min="15361" max="15361" width="5.109375" style="2" customWidth="1"/>
    <col min="15362" max="15362" width="75.44140625" style="2" customWidth="1"/>
    <col min="15363" max="15363" width="10" style="2" customWidth="1"/>
    <col min="15364" max="15364" width="0" style="2" hidden="1" customWidth="1"/>
    <col min="15365" max="15365" width="16.6640625" style="2" customWidth="1"/>
    <col min="15366" max="15366" width="13.109375" style="2" customWidth="1"/>
    <col min="15367" max="15367" width="16.88671875" style="2" customWidth="1"/>
    <col min="15368" max="15616" width="8.88671875" style="2"/>
    <col min="15617" max="15617" width="5.109375" style="2" customWidth="1"/>
    <col min="15618" max="15618" width="75.44140625" style="2" customWidth="1"/>
    <col min="15619" max="15619" width="10" style="2" customWidth="1"/>
    <col min="15620" max="15620" width="0" style="2" hidden="1" customWidth="1"/>
    <col min="15621" max="15621" width="16.6640625" style="2" customWidth="1"/>
    <col min="15622" max="15622" width="13.109375" style="2" customWidth="1"/>
    <col min="15623" max="15623" width="16.88671875" style="2" customWidth="1"/>
    <col min="15624" max="15872" width="8.88671875" style="2"/>
    <col min="15873" max="15873" width="5.109375" style="2" customWidth="1"/>
    <col min="15874" max="15874" width="75.44140625" style="2" customWidth="1"/>
    <col min="15875" max="15875" width="10" style="2" customWidth="1"/>
    <col min="15876" max="15876" width="0" style="2" hidden="1" customWidth="1"/>
    <col min="15877" max="15877" width="16.6640625" style="2" customWidth="1"/>
    <col min="15878" max="15878" width="13.109375" style="2" customWidth="1"/>
    <col min="15879" max="15879" width="16.88671875" style="2" customWidth="1"/>
    <col min="15880" max="16128" width="8.88671875" style="2"/>
    <col min="16129" max="16129" width="5.109375" style="2" customWidth="1"/>
    <col min="16130" max="16130" width="75.44140625" style="2" customWidth="1"/>
    <col min="16131" max="16131" width="10" style="2" customWidth="1"/>
    <col min="16132" max="16132" width="0" style="2" hidden="1" customWidth="1"/>
    <col min="16133" max="16133" width="16.6640625" style="2" customWidth="1"/>
    <col min="16134" max="16134" width="13.109375" style="2" customWidth="1"/>
    <col min="16135" max="16135" width="16.88671875" style="2" customWidth="1"/>
    <col min="16136" max="16384" width="8.88671875" style="2"/>
  </cols>
  <sheetData>
    <row r="1" spans="1:11" ht="22.5" customHeight="1" x14ac:dyDescent="0.3">
      <c r="A1" s="54" t="s">
        <v>0</v>
      </c>
      <c r="B1" s="54"/>
    </row>
    <row r="2" spans="1:11" ht="26.25" customHeight="1" x14ac:dyDescent="0.3">
      <c r="A2" s="55" t="s">
        <v>1</v>
      </c>
      <c r="B2" s="55"/>
      <c r="C2" s="56" t="s">
        <v>2</v>
      </c>
      <c r="D2" s="56"/>
      <c r="E2" s="56"/>
      <c r="F2" s="3"/>
    </row>
    <row r="3" spans="1:11" ht="18" customHeight="1" x14ac:dyDescent="0.3">
      <c r="A3" s="50" t="s">
        <v>3</v>
      </c>
      <c r="B3" s="50"/>
      <c r="C3" s="4" t="s">
        <v>4</v>
      </c>
      <c r="D3" s="4"/>
      <c r="E3" s="4" t="s">
        <v>5</v>
      </c>
      <c r="F3" s="5"/>
      <c r="K3" s="2" t="s">
        <v>6</v>
      </c>
    </row>
    <row r="4" spans="1:11" s="12" customFormat="1" ht="17.25" customHeight="1" x14ac:dyDescent="0.3">
      <c r="A4" s="6" t="s">
        <v>7</v>
      </c>
      <c r="B4" s="7" t="s">
        <v>8</v>
      </c>
      <c r="C4" s="8" t="s">
        <v>9</v>
      </c>
      <c r="D4" s="9">
        <f>E4*1000000</f>
        <v>17595862270.43</v>
      </c>
      <c r="E4" s="10">
        <f>'[3]Energy Certification'!AO271-'[3]Energy Certification'!AW271</f>
        <v>17595.86227043</v>
      </c>
      <c r="F4" s="11"/>
      <c r="G4" s="57"/>
      <c r="H4" s="12">
        <v>1</v>
      </c>
      <c r="K4" s="13" t="s">
        <v>10</v>
      </c>
    </row>
    <row r="5" spans="1:11" s="12" customFormat="1" ht="17.25" customHeight="1" x14ac:dyDescent="0.3">
      <c r="A5" s="6" t="s">
        <v>11</v>
      </c>
      <c r="B5" s="7" t="s">
        <v>12</v>
      </c>
      <c r="C5" s="8" t="s">
        <v>9</v>
      </c>
      <c r="D5" s="9">
        <f>E5*1000000</f>
        <v>628348801.30000007</v>
      </c>
      <c r="E5" s="10">
        <f>'[3]Cum Vol wise'!D16+'[3]Cum Vol wise'!D17</f>
        <v>628.3488013000001</v>
      </c>
      <c r="F5" s="11"/>
      <c r="G5" s="57"/>
      <c r="H5" s="12">
        <v>1</v>
      </c>
    </row>
    <row r="6" spans="1:11" s="12" customFormat="1" ht="17.25" customHeight="1" x14ac:dyDescent="0.3">
      <c r="A6" s="6" t="s">
        <v>13</v>
      </c>
      <c r="B6" s="7" t="s">
        <v>14</v>
      </c>
      <c r="C6" s="8" t="s">
        <v>9</v>
      </c>
      <c r="D6" s="9">
        <f>E6*1000000</f>
        <v>632355149.80000007</v>
      </c>
      <c r="E6" s="14">
        <f>'[3]Cum Vol wise'!D20+'[3]Cum Vol wise'!D21+'[3]Cum Vol wise'!D24+'[3]Cum Vol wise'!D25</f>
        <v>632.35514980000005</v>
      </c>
      <c r="F6" s="11"/>
      <c r="G6" s="57"/>
      <c r="H6" s="12">
        <v>2</v>
      </c>
    </row>
    <row r="7" spans="1:11" s="12" customFormat="1" ht="17.25" customHeight="1" x14ac:dyDescent="0.3">
      <c r="A7" s="6" t="s">
        <v>15</v>
      </c>
      <c r="B7" s="7" t="s">
        <v>16</v>
      </c>
      <c r="C7" s="8" t="s">
        <v>9</v>
      </c>
      <c r="D7" s="9">
        <f>E7*1000000</f>
        <v>17043756699.999998</v>
      </c>
      <c r="E7" s="8">
        <f>'[3]Cum Vol wise'!D26</f>
        <v>17043.756699999998</v>
      </c>
      <c r="F7" s="11"/>
      <c r="G7" s="57"/>
      <c r="H7" s="12">
        <v>3</v>
      </c>
    </row>
    <row r="8" spans="1:11" s="12" customFormat="1" ht="17.25" customHeight="1" x14ac:dyDescent="0.3">
      <c r="A8" s="15"/>
      <c r="B8" s="16" t="s">
        <v>17</v>
      </c>
      <c r="C8" s="8" t="s">
        <v>9</v>
      </c>
      <c r="D8" s="9">
        <f>E8*1000000</f>
        <v>548099221.92999876</v>
      </c>
      <c r="E8" s="17">
        <f>(E4+E5)-(E6+E7)</f>
        <v>548.09922192999875</v>
      </c>
      <c r="F8" s="18"/>
      <c r="G8" s="19"/>
      <c r="H8" s="12">
        <v>4</v>
      </c>
    </row>
    <row r="9" spans="1:11" s="12" customFormat="1" ht="17.25" customHeight="1" x14ac:dyDescent="0.3">
      <c r="A9" s="15"/>
      <c r="B9" s="16" t="s">
        <v>18</v>
      </c>
      <c r="C9" s="20" t="s">
        <v>19</v>
      </c>
      <c r="D9" s="21">
        <f>D8/(D4+D5)</f>
        <v>3.0075333290022547E-2</v>
      </c>
      <c r="E9" s="22">
        <f>E8/(E4+E5)</f>
        <v>3.007533329002255E-2</v>
      </c>
      <c r="F9" s="23"/>
      <c r="G9" s="19"/>
      <c r="H9" s="12">
        <v>5</v>
      </c>
    </row>
    <row r="10" spans="1:11" s="12" customFormat="1" ht="21" customHeight="1" x14ac:dyDescent="0.3">
      <c r="A10" s="50" t="s">
        <v>20</v>
      </c>
      <c r="B10" s="50"/>
      <c r="C10" s="20"/>
      <c r="D10" s="21"/>
      <c r="E10" s="21"/>
      <c r="F10" s="23"/>
      <c r="G10" s="19"/>
    </row>
    <row r="11" spans="1:11" s="29" customFormat="1" ht="17.25" customHeight="1" x14ac:dyDescent="0.3">
      <c r="A11" s="24" t="s">
        <v>7</v>
      </c>
      <c r="B11" s="25" t="s">
        <v>21</v>
      </c>
      <c r="C11" s="26" t="s">
        <v>9</v>
      </c>
      <c r="D11" s="27">
        <f t="shared" ref="D11:D16" si="0">E11*1000000</f>
        <v>17043756699.999998</v>
      </c>
      <c r="E11" s="26">
        <f>'[3]Cum Vol wise'!D33</f>
        <v>17043.756699999998</v>
      </c>
      <c r="F11" s="28"/>
      <c r="G11" s="49"/>
    </row>
    <row r="12" spans="1:11" s="29" customFormat="1" ht="17.25" customHeight="1" x14ac:dyDescent="0.3">
      <c r="A12" s="24" t="s">
        <v>11</v>
      </c>
      <c r="B12" s="25" t="s">
        <v>22</v>
      </c>
      <c r="C12" s="26" t="s">
        <v>9</v>
      </c>
      <c r="D12" s="27">
        <f t="shared" si="0"/>
        <v>0</v>
      </c>
      <c r="E12" s="26"/>
      <c r="F12" s="28"/>
      <c r="G12" s="49"/>
    </row>
    <row r="13" spans="1:11" s="29" customFormat="1" ht="17.25" customHeight="1" x14ac:dyDescent="0.3">
      <c r="A13" s="24" t="s">
        <v>13</v>
      </c>
      <c r="B13" s="25" t="s">
        <v>23</v>
      </c>
      <c r="C13" s="26" t="s">
        <v>9</v>
      </c>
      <c r="D13" s="27">
        <f t="shared" si="0"/>
        <v>3260445.6635999968</v>
      </c>
      <c r="E13" s="10">
        <f>'[3]Cum Vol wise'!D34</f>
        <v>3.260445663599997</v>
      </c>
      <c r="F13" s="28"/>
      <c r="G13" s="49"/>
    </row>
    <row r="14" spans="1:11" s="29" customFormat="1" ht="17.25" customHeight="1" x14ac:dyDescent="0.3">
      <c r="A14" s="24" t="s">
        <v>15</v>
      </c>
      <c r="B14" s="25" t="s">
        <v>24</v>
      </c>
      <c r="C14" s="26" t="s">
        <v>9</v>
      </c>
      <c r="D14" s="27">
        <f t="shared" si="0"/>
        <v>17047017145.663597</v>
      </c>
      <c r="E14" s="30">
        <f>E11+E12+E13</f>
        <v>17047.017145663598</v>
      </c>
      <c r="F14" s="28"/>
      <c r="G14" s="49"/>
    </row>
    <row r="15" spans="1:11" s="29" customFormat="1" ht="17.25" customHeight="1" x14ac:dyDescent="0.3">
      <c r="A15" s="24" t="s">
        <v>25</v>
      </c>
      <c r="B15" s="25" t="s">
        <v>26</v>
      </c>
      <c r="C15" s="26" t="s">
        <v>9</v>
      </c>
      <c r="D15" s="27">
        <f t="shared" si="0"/>
        <v>2454999556.71</v>
      </c>
      <c r="E15" s="14">
        <f>'[3]Cum Vol wise'!D36+'[3]Cum Vol wise'!D41+'[3]Cum Vol wise'!D42+'[3]Cum Vol wise'!D49</f>
        <v>2454.99955671</v>
      </c>
      <c r="F15" s="28">
        <f>E14-E15</f>
        <v>14592.017588953599</v>
      </c>
      <c r="G15" s="49"/>
    </row>
    <row r="16" spans="1:11" s="29" customFormat="1" ht="17.25" customHeight="1" x14ac:dyDescent="0.3">
      <c r="A16" s="24" t="s">
        <v>27</v>
      </c>
      <c r="B16" s="25" t="s">
        <v>28</v>
      </c>
      <c r="C16" s="26" t="s">
        <v>9</v>
      </c>
      <c r="D16" s="27">
        <f t="shared" si="0"/>
        <v>13938295200.968477</v>
      </c>
      <c r="E16" s="31">
        <f>F15-F16</f>
        <v>13938.295200968478</v>
      </c>
      <c r="F16" s="32">
        <f>F15*4.48%</f>
        <v>653.72238798512126</v>
      </c>
      <c r="G16" s="49"/>
      <c r="H16" s="33"/>
    </row>
    <row r="17" spans="1:7" s="29" customFormat="1" ht="21" customHeight="1" x14ac:dyDescent="0.3">
      <c r="A17" s="34"/>
      <c r="B17" s="35" t="s">
        <v>29</v>
      </c>
      <c r="C17" s="26" t="s">
        <v>9</v>
      </c>
      <c r="D17" s="36">
        <f>E17</f>
        <v>653.7223879851208</v>
      </c>
      <c r="E17" s="36">
        <f>E14-E15-E16</f>
        <v>653.7223879851208</v>
      </c>
      <c r="F17" s="28"/>
      <c r="G17" s="37"/>
    </row>
    <row r="18" spans="1:7" s="29" customFormat="1" ht="21" customHeight="1" x14ac:dyDescent="0.3">
      <c r="A18" s="34"/>
      <c r="B18" s="35" t="s">
        <v>30</v>
      </c>
      <c r="C18" s="38" t="s">
        <v>19</v>
      </c>
      <c r="D18" s="39">
        <f>E18</f>
        <v>3.8348197951535115E-2</v>
      </c>
      <c r="E18" s="40">
        <f>E17/E14</f>
        <v>3.8348197951535115E-2</v>
      </c>
      <c r="F18" s="41"/>
      <c r="G18" s="37"/>
    </row>
    <row r="19" spans="1:7" s="12" customFormat="1" ht="21" customHeight="1" x14ac:dyDescent="0.3">
      <c r="A19" s="50" t="s">
        <v>31</v>
      </c>
      <c r="B19" s="50"/>
      <c r="C19" s="20"/>
      <c r="D19" s="21"/>
      <c r="E19" s="21"/>
      <c r="F19" s="23"/>
      <c r="G19" s="19"/>
    </row>
    <row r="20" spans="1:7" ht="18" customHeight="1" x14ac:dyDescent="0.3">
      <c r="A20" s="24" t="s">
        <v>7</v>
      </c>
      <c r="B20" s="25" t="s">
        <v>32</v>
      </c>
      <c r="C20" s="26" t="s">
        <v>9</v>
      </c>
      <c r="D20" s="27">
        <f>E20*1000000</f>
        <v>13938295200.968477</v>
      </c>
      <c r="E20" s="42">
        <f>E16</f>
        <v>13938.295200968478</v>
      </c>
      <c r="F20" s="28"/>
    </row>
    <row r="21" spans="1:7" ht="18" customHeight="1" x14ac:dyDescent="0.3">
      <c r="A21" s="24" t="s">
        <v>11</v>
      </c>
      <c r="B21" s="25" t="s">
        <v>33</v>
      </c>
      <c r="C21" s="26" t="s">
        <v>9</v>
      </c>
      <c r="D21" s="27">
        <f>E21*1000000</f>
        <v>5436098022.7999992</v>
      </c>
      <c r="E21" s="43">
        <f>'[3]Data Entry'!E51</f>
        <v>5436.0980227999989</v>
      </c>
      <c r="F21" s="28" t="s">
        <v>34</v>
      </c>
    </row>
    <row r="22" spans="1:7" ht="18" customHeight="1" x14ac:dyDescent="0.3">
      <c r="A22" s="24" t="s">
        <v>13</v>
      </c>
      <c r="B22" s="25" t="s">
        <v>35</v>
      </c>
      <c r="C22" s="26" t="s">
        <v>9</v>
      </c>
      <c r="D22" s="27">
        <f>E22*1000000</f>
        <v>7868018599.9999981</v>
      </c>
      <c r="E22" s="43">
        <f>'[3]Cum Vol wise'!D55</f>
        <v>7868.0185999999985</v>
      </c>
      <c r="F22" s="28" t="s">
        <v>36</v>
      </c>
    </row>
    <row r="23" spans="1:7" ht="21" customHeight="1" x14ac:dyDescent="0.3">
      <c r="A23" s="34"/>
      <c r="B23" s="35" t="s">
        <v>37</v>
      </c>
      <c r="C23" s="26" t="s">
        <v>9</v>
      </c>
      <c r="D23" s="27">
        <f>E23*1000000</f>
        <v>634178578.16848123</v>
      </c>
      <c r="E23" s="44">
        <f>E20-(E21+E22)</f>
        <v>634.17857816848118</v>
      </c>
      <c r="F23" s="28"/>
    </row>
    <row r="24" spans="1:7" ht="21" customHeight="1" x14ac:dyDescent="0.3">
      <c r="A24" s="34"/>
      <c r="B24" s="35" t="s">
        <v>38</v>
      </c>
      <c r="C24" s="38" t="s">
        <v>19</v>
      </c>
      <c r="D24" s="45">
        <f>D23/D20</f>
        <v>4.5499006085365196E-2</v>
      </c>
      <c r="E24" s="45">
        <f>E23/E20</f>
        <v>4.5499006085365189E-2</v>
      </c>
      <c r="F24" s="41"/>
    </row>
    <row r="25" spans="1:7" ht="21" customHeight="1" x14ac:dyDescent="0.3">
      <c r="A25" s="51" t="s">
        <v>39</v>
      </c>
      <c r="B25" s="52"/>
      <c r="C25" s="26"/>
      <c r="D25" s="26"/>
      <c r="E25" s="31"/>
      <c r="F25" s="41"/>
    </row>
    <row r="26" spans="1:7" ht="18.75" customHeight="1" x14ac:dyDescent="0.3">
      <c r="A26" s="24" t="s">
        <v>7</v>
      </c>
      <c r="B26" s="25" t="s">
        <v>40</v>
      </c>
      <c r="C26" s="26" t="s">
        <v>9</v>
      </c>
      <c r="D26" s="27">
        <f>E26*1000000</f>
        <v>18227471517.393597</v>
      </c>
      <c r="E26" s="44">
        <f>E4+E5+E13</f>
        <v>18227.471517393598</v>
      </c>
      <c r="F26" s="28">
        <f>E26-E28</f>
        <v>1836.0001880836026</v>
      </c>
    </row>
    <row r="27" spans="1:7" ht="18.75" customHeight="1" x14ac:dyDescent="0.3">
      <c r="A27" s="24"/>
      <c r="B27" s="25" t="s">
        <v>41</v>
      </c>
      <c r="C27" s="26" t="s">
        <v>9</v>
      </c>
      <c r="D27" s="27"/>
      <c r="E27" s="10">
        <f>'[3]Energy Certification'!AP271</f>
        <v>2971.6858190000003</v>
      </c>
      <c r="F27" s="28"/>
    </row>
    <row r="28" spans="1:7" ht="18.75" customHeight="1" x14ac:dyDescent="0.3">
      <c r="A28" s="24" t="s">
        <v>11</v>
      </c>
      <c r="B28" s="25" t="s">
        <v>42</v>
      </c>
      <c r="C28" s="26" t="s">
        <v>9</v>
      </c>
      <c r="D28" s="27">
        <f>E28*1000000</f>
        <v>16391471329.309996</v>
      </c>
      <c r="E28" s="44">
        <f>E22+E21+E15+E6</f>
        <v>16391.471329309996</v>
      </c>
      <c r="F28" s="28"/>
    </row>
    <row r="29" spans="1:7" ht="18.75" customHeight="1" x14ac:dyDescent="0.3">
      <c r="A29" s="24" t="s">
        <v>13</v>
      </c>
      <c r="B29" s="25" t="s">
        <v>43</v>
      </c>
      <c r="C29" s="26" t="s">
        <v>9</v>
      </c>
      <c r="D29" s="27">
        <f>E29*1000000</f>
        <v>3081563446.2029195</v>
      </c>
      <c r="E29" s="46">
        <f>'[3]Cum Vol wise'!D9</f>
        <v>3081.5634462029193</v>
      </c>
      <c r="F29" s="28" t="s">
        <v>43</v>
      </c>
    </row>
    <row r="30" spans="1:7" ht="21" customHeight="1" x14ac:dyDescent="0.3">
      <c r="A30" s="24"/>
      <c r="B30" s="35" t="s">
        <v>44</v>
      </c>
      <c r="C30" s="26" t="s">
        <v>9</v>
      </c>
      <c r="D30" s="47">
        <f>D26-D28</f>
        <v>1836000188.083601</v>
      </c>
      <c r="E30" s="31">
        <f>E26-E28</f>
        <v>1836.0001880836026</v>
      </c>
      <c r="F30" s="28"/>
    </row>
    <row r="31" spans="1:7" ht="21" customHeight="1" x14ac:dyDescent="0.3">
      <c r="A31" s="34"/>
      <c r="B31" s="35" t="s">
        <v>45</v>
      </c>
      <c r="C31" s="38" t="s">
        <v>19</v>
      </c>
      <c r="D31" s="45">
        <f>D30/D26</f>
        <v>0.10072709132100931</v>
      </c>
      <c r="E31" s="45">
        <f>E30/E26</f>
        <v>0.10072709132100939</v>
      </c>
      <c r="F31" s="28"/>
    </row>
    <row r="32" spans="1:7" ht="21" customHeight="1" x14ac:dyDescent="0.3">
      <c r="A32" s="34"/>
      <c r="B32" s="35" t="s">
        <v>46</v>
      </c>
      <c r="C32" s="38" t="s">
        <v>19</v>
      </c>
      <c r="D32" s="45">
        <f>((D26+D29)-(D28+D29))/(D26+D29)</f>
        <v>8.6160644591373889E-2</v>
      </c>
      <c r="E32" s="45">
        <f>((E26+E27)-(E28+E29))/(E26+E27)</f>
        <v>8.1424111981911906E-2</v>
      </c>
      <c r="F32" s="41"/>
    </row>
    <row r="34" spans="2:5" ht="17.25" hidden="1" customHeight="1" x14ac:dyDescent="0.3"/>
    <row r="36" spans="2:5" ht="18.75" customHeight="1" x14ac:dyDescent="0.3">
      <c r="C36" s="53" t="s">
        <v>47</v>
      </c>
      <c r="D36" s="53"/>
      <c r="E36" s="53"/>
    </row>
    <row r="37" spans="2:5" ht="15.6" x14ac:dyDescent="0.3">
      <c r="B37" s="48"/>
      <c r="C37" s="53" t="s">
        <v>48</v>
      </c>
      <c r="D37" s="53"/>
      <c r="E37" s="53"/>
    </row>
    <row r="38" spans="2:5" ht="15.6" x14ac:dyDescent="0.3">
      <c r="C38" s="53" t="s">
        <v>49</v>
      </c>
      <c r="D38" s="53"/>
      <c r="E38" s="53"/>
    </row>
    <row r="39" spans="2:5" x14ac:dyDescent="0.3">
      <c r="B39" s="48"/>
    </row>
    <row r="41" spans="2:5" x14ac:dyDescent="0.3">
      <c r="B41" s="48"/>
    </row>
  </sheetData>
  <mergeCells count="12">
    <mergeCell ref="G4:G7"/>
    <mergeCell ref="A10:B10"/>
    <mergeCell ref="C38:E38"/>
    <mergeCell ref="A1:B1"/>
    <mergeCell ref="A2:B2"/>
    <mergeCell ref="C2:E2"/>
    <mergeCell ref="A3:B3"/>
    <mergeCell ref="G11:G16"/>
    <mergeCell ref="A19:B19"/>
    <mergeCell ref="A25:B25"/>
    <mergeCell ref="C36:E36"/>
    <mergeCell ref="C37:E37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FY 2022-23</vt:lpstr>
      <vt:lpstr>'FY 2022-23'!Print_Area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2023-10-11T11:20:39Z</dcterms:modified>
</cp:coreProperties>
</file>